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385" windowHeight="8370"/>
  </bookViews>
  <sheets>
    <sheet name="附件一" sheetId="3" r:id="rId1"/>
    <sheet name="附件二" sheetId="4" r:id="rId2"/>
    <sheet name="附件三" sheetId="5" r:id="rId3"/>
  </sheets>
  <definedNames>
    <definedName name="_xlnm.Print_Titles" localSheetId="1">附件二!$3:$5</definedName>
    <definedName name="_xlnm.Print_Titles" localSheetId="0">附件一!$4:$5</definedName>
  </definedNames>
  <calcPr calcId="124519"/>
</workbook>
</file>

<file path=xl/calcChain.xml><?xml version="1.0" encoding="utf-8"?>
<calcChain xmlns="http://schemas.openxmlformats.org/spreadsheetml/2006/main">
  <c r="F109" i="4"/>
  <c r="F110"/>
  <c r="F111"/>
  <c r="F112"/>
  <c r="F113"/>
  <c r="F114"/>
  <c r="F115"/>
  <c r="F94"/>
  <c r="F95"/>
  <c r="F96"/>
  <c r="F97"/>
  <c r="F98"/>
  <c r="F99"/>
  <c r="F100"/>
  <c r="F101"/>
  <c r="F102"/>
  <c r="F103"/>
  <c r="F104"/>
  <c r="F105"/>
  <c r="F106"/>
  <c r="F80"/>
  <c r="F81"/>
  <c r="F82"/>
  <c r="F83"/>
  <c r="F84"/>
  <c r="F85"/>
  <c r="F86"/>
  <c r="F87"/>
  <c r="F88"/>
  <c r="F89"/>
  <c r="F90"/>
  <c r="F91"/>
  <c r="F92"/>
  <c r="F93"/>
  <c r="F63"/>
  <c r="F64"/>
  <c r="F65"/>
  <c r="F66"/>
  <c r="F67"/>
  <c r="F68"/>
  <c r="F69"/>
  <c r="F70"/>
  <c r="F71"/>
  <c r="F72"/>
  <c r="F73"/>
  <c r="F74"/>
  <c r="F75"/>
  <c r="F76"/>
  <c r="F77"/>
  <c r="F78"/>
  <c r="F79"/>
  <c r="F54"/>
  <c r="F55"/>
  <c r="F56"/>
  <c r="F57"/>
  <c r="F58"/>
  <c r="F59"/>
  <c r="F60"/>
  <c r="F61"/>
  <c r="F62"/>
  <c r="F44"/>
  <c r="F45"/>
  <c r="F46"/>
  <c r="F47"/>
  <c r="F48"/>
  <c r="F49"/>
  <c r="F50"/>
  <c r="F29"/>
  <c r="F30"/>
  <c r="F31"/>
  <c r="F32"/>
  <c r="F33"/>
  <c r="F34"/>
  <c r="F35"/>
  <c r="F36"/>
  <c r="F37"/>
  <c r="F21"/>
  <c r="F22"/>
  <c r="F23"/>
  <c r="F24"/>
  <c r="F25"/>
  <c r="F26"/>
  <c r="F7"/>
  <c r="F8"/>
  <c r="F9"/>
  <c r="F10"/>
  <c r="F11"/>
  <c r="F12"/>
  <c r="F13"/>
  <c r="F14"/>
  <c r="F15"/>
  <c r="F16"/>
  <c r="F17"/>
  <c r="F18"/>
  <c r="F19"/>
  <c r="F20"/>
  <c r="H8"/>
  <c r="H9"/>
  <c r="H7"/>
  <c r="H109"/>
  <c r="H110"/>
  <c r="H111"/>
  <c r="H112"/>
  <c r="H113"/>
  <c r="H114"/>
  <c r="H115"/>
  <c r="H108"/>
  <c r="H10"/>
  <c r="H11"/>
  <c r="H12"/>
  <c r="H13"/>
  <c r="H14"/>
  <c r="H15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43"/>
  <c r="H44"/>
  <c r="H45"/>
  <c r="H46"/>
  <c r="H47"/>
  <c r="H48"/>
  <c r="H49"/>
  <c r="H50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6"/>
  <c r="J70" l="1"/>
  <c r="K70"/>
  <c r="J71"/>
  <c r="K71"/>
  <c r="J72"/>
  <c r="K72"/>
  <c r="J73"/>
  <c r="K73"/>
  <c r="J74"/>
  <c r="K74"/>
  <c r="B70"/>
  <c r="C70"/>
  <c r="D70"/>
  <c r="B71"/>
  <c r="C71"/>
  <c r="D71"/>
  <c r="B72"/>
  <c r="C72"/>
  <c r="D72"/>
  <c r="B73"/>
  <c r="C73"/>
  <c r="D73"/>
  <c r="B74"/>
  <c r="C74"/>
  <c r="D74"/>
  <c r="D69"/>
  <c r="C69"/>
  <c r="B69"/>
  <c r="J69" l="1"/>
  <c r="K69"/>
  <c r="K110" l="1"/>
  <c r="K112"/>
  <c r="K114"/>
  <c r="K87"/>
  <c r="K89"/>
  <c r="K91"/>
  <c r="K93"/>
  <c r="K95"/>
  <c r="K97"/>
  <c r="K99"/>
  <c r="K101"/>
  <c r="K66"/>
  <c r="K68"/>
  <c r="K75"/>
  <c r="K77"/>
  <c r="K79"/>
  <c r="K81"/>
  <c r="K83"/>
  <c r="K85"/>
  <c r="K44"/>
  <c r="K46"/>
  <c r="K48"/>
  <c r="K34"/>
  <c r="K36"/>
  <c r="K38"/>
  <c r="K40"/>
  <c r="K42"/>
  <c r="K19"/>
  <c r="K21"/>
  <c r="K23"/>
  <c r="K25"/>
  <c r="K27"/>
  <c r="K29"/>
  <c r="K31"/>
  <c r="K9"/>
  <c r="K11"/>
  <c r="K13"/>
  <c r="K15"/>
  <c r="K17"/>
  <c r="K6"/>
  <c r="K109"/>
  <c r="K111"/>
  <c r="K113"/>
  <c r="K115"/>
  <c r="J109"/>
  <c r="J110"/>
  <c r="J111"/>
  <c r="J112"/>
  <c r="J113"/>
  <c r="J114"/>
  <c r="J115"/>
  <c r="K108"/>
  <c r="J108"/>
  <c r="K7"/>
  <c r="K8"/>
  <c r="K10"/>
  <c r="K12"/>
  <c r="K14"/>
  <c r="K16"/>
  <c r="K18"/>
  <c r="K20"/>
  <c r="K22"/>
  <c r="K24"/>
  <c r="K26"/>
  <c r="K28"/>
  <c r="K30"/>
  <c r="K32"/>
  <c r="K33"/>
  <c r="K35"/>
  <c r="K37"/>
  <c r="K39"/>
  <c r="K41"/>
  <c r="K43"/>
  <c r="K45"/>
  <c r="K47"/>
  <c r="K49"/>
  <c r="K50"/>
  <c r="K51"/>
  <c r="K52"/>
  <c r="K53"/>
  <c r="K54"/>
  <c r="K55"/>
  <c r="K56"/>
  <c r="K57"/>
  <c r="K58"/>
  <c r="K59"/>
  <c r="K60"/>
  <c r="K61"/>
  <c r="K62"/>
  <c r="K63"/>
  <c r="K64"/>
  <c r="K65"/>
  <c r="K67"/>
  <c r="K76"/>
  <c r="K78"/>
  <c r="K80"/>
  <c r="K82"/>
  <c r="K84"/>
  <c r="K86"/>
  <c r="K88"/>
  <c r="K90"/>
  <c r="K92"/>
  <c r="K94"/>
  <c r="K96"/>
  <c r="K98"/>
  <c r="K100"/>
  <c r="K102"/>
  <c r="K103"/>
  <c r="K104"/>
  <c r="K105"/>
  <c r="K10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6"/>
  <c r="F108"/>
  <c r="F53"/>
  <c r="F43"/>
  <c r="F28"/>
  <c r="F6"/>
</calcChain>
</file>

<file path=xl/sharedStrings.xml><?xml version="1.0" encoding="utf-8"?>
<sst xmlns="http://schemas.openxmlformats.org/spreadsheetml/2006/main" count="1037" uniqueCount="585">
  <si>
    <t>单位：元</t>
  </si>
  <si>
    <t>专业</t>
  </si>
  <si>
    <t>序号</t>
  </si>
  <si>
    <t>主诊断编码</t>
  </si>
  <si>
    <t>主要操作/治疗方式</t>
  </si>
  <si>
    <t>主要操作/治疗方式编码</t>
  </si>
  <si>
    <t>病种编码</t>
  </si>
  <si>
    <t>全面惊厥性癫痫持续状态</t>
  </si>
  <si>
    <t>G41</t>
  </si>
  <si>
    <t>内科抗癫痫治疗</t>
  </si>
  <si>
    <t>BZ00001</t>
  </si>
  <si>
    <t>急性缺血性脑梗死</t>
  </si>
  <si>
    <t>I63</t>
  </si>
  <si>
    <t>发病4.5小时内采取静脉溶栓治疗</t>
  </si>
  <si>
    <t>99.10</t>
  </si>
  <si>
    <t>BZ00002</t>
  </si>
  <si>
    <t>慢性硬膜下血肿</t>
  </si>
  <si>
    <t>I62.0</t>
  </si>
  <si>
    <t>颅内血肿钻孔引流术</t>
  </si>
  <si>
    <t>01.09 or 01.24 or 01.31 or 01.39</t>
  </si>
  <si>
    <t>BZ00003</t>
  </si>
  <si>
    <t>三叉神经痛（单侧）</t>
  </si>
  <si>
    <t>G50.0</t>
  </si>
  <si>
    <t>三叉神经根减压术</t>
  </si>
  <si>
    <t>04.41</t>
  </si>
  <si>
    <t>BZ00004</t>
  </si>
  <si>
    <t>结节性甲状腺肿</t>
  </si>
  <si>
    <t>直视下甲状腺单侧／双侧次全切除术</t>
  </si>
  <si>
    <t>BZ00005</t>
  </si>
  <si>
    <t>甲状腺癌</t>
  </si>
  <si>
    <t>C73</t>
  </si>
  <si>
    <t>直视下甲状腺单／双侧腺叶切除+淋巴清扫</t>
  </si>
  <si>
    <t>（06.2-06.4） and （40.2-40.5）</t>
  </si>
  <si>
    <t>BZ00006</t>
  </si>
  <si>
    <t>原发性急性闭角型青光眼</t>
  </si>
  <si>
    <t>H40.202 or H40.203 or H40.206 or H40.207</t>
  </si>
  <si>
    <t>小梁切除术或虹膜周边切除术</t>
  </si>
  <si>
    <t>12.64 or 12.14</t>
  </si>
  <si>
    <t>BZ00007</t>
  </si>
  <si>
    <t>老年性白内障（单眼）</t>
  </si>
  <si>
    <t>H25</t>
  </si>
  <si>
    <t>白内障超声乳化吸除+人工晶状体I期植入术</t>
  </si>
  <si>
    <t>13.41 and 13.71</t>
  </si>
  <si>
    <t>BZ00008</t>
  </si>
  <si>
    <t>人工晶体</t>
  </si>
  <si>
    <t>单纯性孔源性视网膜脱离</t>
  </si>
  <si>
    <t>H33.002</t>
  </si>
  <si>
    <t>单眼巩膜环扎术</t>
  </si>
  <si>
    <t>BZ00009</t>
  </si>
  <si>
    <t>单眼巩膜外加压术</t>
  </si>
  <si>
    <t>12.88001</t>
  </si>
  <si>
    <t>BZ00010</t>
  </si>
  <si>
    <t>翼状胬肉</t>
  </si>
  <si>
    <t>H11.0</t>
  </si>
  <si>
    <t>单眼局麻下翼状胬肉切除组织移植术</t>
  </si>
  <si>
    <t>BZ00011</t>
  </si>
  <si>
    <t>慢性泪囊炎</t>
  </si>
  <si>
    <t>鼻腔泪囊吻合术</t>
  </si>
  <si>
    <t>BZ00012</t>
  </si>
  <si>
    <t>耳和乳突疾病</t>
  </si>
  <si>
    <t>分泌性中耳炎</t>
  </si>
  <si>
    <t>H65</t>
  </si>
  <si>
    <t>全麻下单侧鼓膜置管术</t>
  </si>
  <si>
    <t>20.01</t>
  </si>
  <si>
    <t>BZ00013</t>
  </si>
  <si>
    <t>慢性化脓性中耳炎</t>
  </si>
  <si>
    <t>H66.1-H66.3</t>
  </si>
  <si>
    <t>I型鼓室成形术</t>
  </si>
  <si>
    <t>BZ00014</t>
  </si>
  <si>
    <t>经外耳道Ⅱ型鼓室成形术</t>
  </si>
  <si>
    <t>19.52</t>
  </si>
  <si>
    <t>BZ00015</t>
  </si>
  <si>
    <t>人工听小骨</t>
  </si>
  <si>
    <t>慢性扁桃体炎（双侧）</t>
  </si>
  <si>
    <t>J35.0</t>
  </si>
  <si>
    <t>全麻下扁桃体切除术伴或不伴腺样体切除术</t>
  </si>
  <si>
    <t>28.2 or 28.3</t>
  </si>
  <si>
    <t>BZ00016</t>
  </si>
  <si>
    <t>鼻中隔偏曲</t>
  </si>
  <si>
    <t>J34.2</t>
  </si>
  <si>
    <t>经鼻内镜鼻中隔偏曲矫正术</t>
  </si>
  <si>
    <t>BZ00017</t>
  </si>
  <si>
    <t>声带息肉</t>
  </si>
  <si>
    <t>J38.102</t>
  </si>
  <si>
    <t>经支撑喉镜声带肿物切除术（不含显微镜下手术）</t>
  </si>
  <si>
    <t>30.0901</t>
  </si>
  <si>
    <t>BZ00018</t>
  </si>
  <si>
    <t>慢性鼻窦炎</t>
  </si>
  <si>
    <t>J32</t>
  </si>
  <si>
    <t>经鼻内镜鼻窦开放术（4个窦及以下）</t>
  </si>
  <si>
    <t>BZ00019</t>
  </si>
  <si>
    <t>喉癌</t>
  </si>
  <si>
    <t>C32</t>
  </si>
  <si>
    <t>喉全切除术</t>
  </si>
  <si>
    <t>30.3 or 30.4</t>
  </si>
  <si>
    <t>BZ00020</t>
  </si>
  <si>
    <t>喉次全切除术</t>
  </si>
  <si>
    <t>30.29</t>
  </si>
  <si>
    <t>BZ00021</t>
  </si>
  <si>
    <t>口腔、颌面疾病</t>
  </si>
  <si>
    <t>唇裂</t>
  </si>
  <si>
    <t>唇皮下裂修复术</t>
  </si>
  <si>
    <t>27.54</t>
  </si>
  <si>
    <t>BZ00022</t>
  </si>
  <si>
    <t>甲状舌管囊肿</t>
  </si>
  <si>
    <t>Q89.241</t>
  </si>
  <si>
    <t>甲状舌管囊肿切除术</t>
  </si>
  <si>
    <t>06.7</t>
  </si>
  <si>
    <t>BZ00023</t>
  </si>
  <si>
    <t>初治菌阳肺结核</t>
  </si>
  <si>
    <t>A15.0-A15.1</t>
  </si>
  <si>
    <t>结核病定点医院住院治疗</t>
  </si>
  <si>
    <t>BZ00024</t>
  </si>
  <si>
    <t>肺脓肿伴肺炎</t>
  </si>
  <si>
    <t>J85.1</t>
  </si>
  <si>
    <t>内科住院治疗</t>
  </si>
  <si>
    <t>BZ00025</t>
  </si>
  <si>
    <t>支气管肺癌</t>
  </si>
  <si>
    <t>C34</t>
  </si>
  <si>
    <t>经胸腔镜肺叶切除术（含淋巴结清扫）</t>
  </si>
  <si>
    <t>32.41</t>
  </si>
  <si>
    <t>BZ00026</t>
  </si>
  <si>
    <t>肺良性肿瘤</t>
  </si>
  <si>
    <t>D14.3</t>
  </si>
  <si>
    <t>经胸腔镜肺肿瘤切除术</t>
  </si>
  <si>
    <t>BZ000027</t>
  </si>
  <si>
    <t>支气管扩张</t>
  </si>
  <si>
    <t>J47</t>
  </si>
  <si>
    <t>直视下肺叶或肺段切除术</t>
  </si>
  <si>
    <t>BZ00028</t>
  </si>
  <si>
    <t>经胸腔镜肺或肺段切除术</t>
  </si>
  <si>
    <t>BZ00029</t>
  </si>
  <si>
    <t>自发性气胸</t>
  </si>
  <si>
    <t>J93.0-J93.1</t>
  </si>
  <si>
    <t>胸腔闭式引流</t>
  </si>
  <si>
    <t>34.04003</t>
  </si>
  <si>
    <t>BZ00030</t>
  </si>
  <si>
    <t>胸腺肿瘤</t>
  </si>
  <si>
    <t>胸腺肿瘤切除术</t>
  </si>
  <si>
    <t>BZ00031</t>
  </si>
  <si>
    <t>原发性支气管肺癌</t>
  </si>
  <si>
    <t>直视下肺癌切除术</t>
  </si>
  <si>
    <t>BZ00032</t>
  </si>
  <si>
    <t>动脉导管未闭</t>
  </si>
  <si>
    <t>Q25.0</t>
  </si>
  <si>
    <t>经皮穿刺动脉导管未闭封堵术（含封堵材料）</t>
  </si>
  <si>
    <t>BZ00033</t>
  </si>
  <si>
    <t>房间隔缺损</t>
  </si>
  <si>
    <t>Q21.1</t>
  </si>
  <si>
    <t>体外循环下房间隔缺损缝合术</t>
  </si>
  <si>
    <t>35.71 and 39.61</t>
  </si>
  <si>
    <t>BZ00034</t>
  </si>
  <si>
    <t>体外循环下房间隔缺损补片修补术（含补片材料）</t>
  </si>
  <si>
    <t>BZ00035</t>
  </si>
  <si>
    <t>室间隔缺损</t>
  </si>
  <si>
    <t>Q21.0</t>
  </si>
  <si>
    <t>体外循环下室间隔缺损缝合术</t>
  </si>
  <si>
    <t>35.72 and 39.61</t>
  </si>
  <si>
    <t>BZ00036</t>
  </si>
  <si>
    <t>体外循环下室间隔缺损补片修补术（含补片材料）</t>
  </si>
  <si>
    <t>(35.62 or 35.53001) and  39.61</t>
  </si>
  <si>
    <t>BZ00037</t>
  </si>
  <si>
    <t>风湿性心脏病二尖瓣病变</t>
  </si>
  <si>
    <t>I05</t>
  </si>
  <si>
    <t>体外循环下二尖瓣置换术</t>
  </si>
  <si>
    <t>（35.23 or 35.24） and  39.61</t>
  </si>
  <si>
    <t>BZ00038</t>
  </si>
  <si>
    <t>人工瓣膜</t>
  </si>
  <si>
    <t>不稳定性心绞痛</t>
  </si>
  <si>
    <t>冠状动脉造影检查</t>
  </si>
  <si>
    <t>88.55-88.57</t>
  </si>
  <si>
    <t>BZ00039</t>
  </si>
  <si>
    <t>主动脉瓣病变</t>
  </si>
  <si>
    <t>体外循环下主动脉瓣置换术</t>
  </si>
  <si>
    <t>（35.22 or 35.21） and  39.61</t>
  </si>
  <si>
    <t>BZ00040</t>
  </si>
  <si>
    <t>急性ST段抬高心肌梗死</t>
  </si>
  <si>
    <t>I21.0-I21.3</t>
  </si>
  <si>
    <t>经皮冠状动脉支架置入术</t>
  </si>
  <si>
    <t>36.06-36.07</t>
  </si>
  <si>
    <t>BZ00041</t>
  </si>
  <si>
    <t>支架</t>
  </si>
  <si>
    <t>病态窦房结综合征</t>
  </si>
  <si>
    <t>I49.5</t>
  </si>
  <si>
    <t>单腔永久起搏器安置术</t>
  </si>
  <si>
    <t>BZ00042</t>
  </si>
  <si>
    <t>起搏器</t>
  </si>
  <si>
    <t>双腔永久起搏器安置术</t>
  </si>
  <si>
    <t>BZ00043</t>
  </si>
  <si>
    <t>室上性心动过速</t>
  </si>
  <si>
    <t>经血管心脏射频消融术</t>
  </si>
  <si>
    <t>37.34001</t>
  </si>
  <si>
    <t>BZ00044</t>
  </si>
  <si>
    <t>室性心动过速</t>
  </si>
  <si>
    <t>BZ00045</t>
  </si>
  <si>
    <t>血液、造血器官、免疫系统疾病</t>
  </si>
  <si>
    <t>儿童急性早幼粒细胞白血病（APL）-初治患者</t>
  </si>
  <si>
    <t>C92.4</t>
  </si>
  <si>
    <t>初治化疗（含化疗药物）</t>
  </si>
  <si>
    <t>BZ00046</t>
  </si>
  <si>
    <t>儿童急性淋巴细胞白血病（ALL）-初治患者</t>
  </si>
  <si>
    <t>C91.0</t>
  </si>
  <si>
    <t>BZ00047</t>
  </si>
  <si>
    <t>胃癌</t>
  </si>
  <si>
    <t>C16</t>
  </si>
  <si>
    <t>腹腔镜下根治性近端胃大部切除术</t>
  </si>
  <si>
    <t>43.5 and 54.21001</t>
  </si>
  <si>
    <t>BZ00048</t>
  </si>
  <si>
    <t>直视下根治性近端胃大部切除术</t>
  </si>
  <si>
    <t>43.5</t>
  </si>
  <si>
    <t>BZ00049</t>
  </si>
  <si>
    <t>直视下根治性远端胃大部切除术</t>
  </si>
  <si>
    <t>（43.6 001-43.6 006） or 43.7 001</t>
  </si>
  <si>
    <t>BZ00050</t>
  </si>
  <si>
    <t>腹腔镜下根治性远端胃大部切除术</t>
  </si>
  <si>
    <t>43.6 007 or 43.7 005</t>
  </si>
  <si>
    <t>BZ00051</t>
  </si>
  <si>
    <t>胃十二指肠溃疡</t>
  </si>
  <si>
    <t>K25-K27</t>
  </si>
  <si>
    <t>腹腔镜下远端胃大部切除术</t>
  </si>
  <si>
    <t>BZ00052</t>
  </si>
  <si>
    <t>急性阑尾炎</t>
  </si>
  <si>
    <t>K35.9</t>
  </si>
  <si>
    <t>腹腔镜下阑尾切除术</t>
  </si>
  <si>
    <t>47.01</t>
  </si>
  <si>
    <t>BZ00053</t>
  </si>
  <si>
    <t>直肠息肉或直肠良性肿瘤</t>
  </si>
  <si>
    <t>K62.1 or D12.8</t>
  </si>
  <si>
    <t>直肠病损切除</t>
  </si>
  <si>
    <t>BZ00054</t>
  </si>
  <si>
    <t>单侧腹股沟斜疝</t>
  </si>
  <si>
    <t>腹腔镜下腹股沟斜疝修补术</t>
  </si>
  <si>
    <t>53.02010 or 53.02011 or 17.12</t>
  </si>
  <si>
    <t>BZ00055</t>
  </si>
  <si>
    <t>人造补片</t>
  </si>
  <si>
    <t>直视下腹股沟斜疝修补术</t>
  </si>
  <si>
    <t>53.02001 or 53.02005 or 53.04</t>
  </si>
  <si>
    <t>BZ00056</t>
  </si>
  <si>
    <t>下肢静脉曲张</t>
  </si>
  <si>
    <t>I83</t>
  </si>
  <si>
    <t>经皮大隐静脉腔内激光闭合术</t>
  </si>
  <si>
    <t>BZ00057</t>
  </si>
  <si>
    <t>原发性甲状腺功能亢进</t>
  </si>
  <si>
    <t>E05.0</t>
  </si>
  <si>
    <t>直视下单／双侧甲状腺次全切除术</t>
  </si>
  <si>
    <t>BZ00058</t>
  </si>
  <si>
    <t>胆囊息肉</t>
  </si>
  <si>
    <t>K82.808</t>
  </si>
  <si>
    <t>腹腔镜（胆道镜）下胆囊切除术</t>
  </si>
  <si>
    <t>51.23</t>
  </si>
  <si>
    <t>BZ00059</t>
  </si>
  <si>
    <t>胆囊结石伴急性胆囊炎（无胆管炎）</t>
  </si>
  <si>
    <t>直视下胆囊切除术</t>
  </si>
  <si>
    <t>51.22</t>
  </si>
  <si>
    <t>BZ00060</t>
  </si>
  <si>
    <t>腹腔镜下胆囊切除术</t>
  </si>
  <si>
    <t>BZ00061</t>
  </si>
  <si>
    <t>胆管结石伴胆囊炎（无胆管炎）</t>
  </si>
  <si>
    <t>直视下胆总管切开取石+胆囊切除</t>
  </si>
  <si>
    <t xml:space="preserve">51.41 and 51.22 </t>
  </si>
  <si>
    <t>BZ00062</t>
  </si>
  <si>
    <t>胆管结石伴胆管炎（无胆囊炎）</t>
  </si>
  <si>
    <t>腹腔镜下胆总管切开取石术</t>
  </si>
  <si>
    <t>51.88003</t>
  </si>
  <si>
    <t>BZ00063</t>
  </si>
  <si>
    <t>胆囊结石伴慢性胆囊炎</t>
  </si>
  <si>
    <t>K80.1</t>
  </si>
  <si>
    <t>BZ00065</t>
  </si>
  <si>
    <t>贲门失弛缓症</t>
  </si>
  <si>
    <t>K22.0</t>
  </si>
  <si>
    <t>经腔镜食管下段贲门肌层切开术(非腹腔镜)</t>
  </si>
  <si>
    <t>42.7 and 54.21001</t>
  </si>
  <si>
    <t>BZ00066</t>
  </si>
  <si>
    <t>结肠癌</t>
  </si>
  <si>
    <t>C18</t>
  </si>
  <si>
    <t>直视下半结肠切除术（含淋巴结清扫）</t>
  </si>
  <si>
    <t>BZ00067</t>
  </si>
  <si>
    <t>腹腔镜下半结肠切除术（含淋巴结清扫）</t>
  </si>
  <si>
    <t>BZ00068</t>
  </si>
  <si>
    <t>直肠癌</t>
  </si>
  <si>
    <t>C20</t>
  </si>
  <si>
    <t>直视下会阴直肠癌根治术(Miles手术)（含淋巴结清扫）</t>
  </si>
  <si>
    <t>BZ00069</t>
  </si>
  <si>
    <t>腹腔镜下会阴直肠癌根治术(Miles手术)（含淋巴结清扫）</t>
  </si>
  <si>
    <t>BZ00070</t>
  </si>
  <si>
    <t>急性肠套叠</t>
  </si>
  <si>
    <t>K56.1</t>
  </si>
  <si>
    <t>经肛门肠套叠复位</t>
  </si>
  <si>
    <t>BZ00071</t>
  </si>
  <si>
    <t>急性化脓性阑尾炎（含阑尾穿孔或阑尾周围脓肿）</t>
  </si>
  <si>
    <t>K35.0-K35.1</t>
  </si>
  <si>
    <t>直视下阑尾切除术</t>
  </si>
  <si>
    <t>47.09</t>
  </si>
  <si>
    <t>BZ00072</t>
  </si>
  <si>
    <t>结肠息肉或结肠良性肿瘤</t>
  </si>
  <si>
    <t>D12.2-D12.7 or K51.4 or K63.5</t>
  </si>
  <si>
    <t>内镜下结肠病损或息肉切除术</t>
  </si>
  <si>
    <t>45.42 or 45.43008-45.43012</t>
  </si>
  <si>
    <t>BZ00073</t>
  </si>
  <si>
    <t>肾脏和泌尿道疾病</t>
  </si>
  <si>
    <t>肾癌</t>
  </si>
  <si>
    <t>腹腔镜下根治性肾切除术（含淋巴结清扫）</t>
  </si>
  <si>
    <t>55.51003 or 55.51004</t>
  </si>
  <si>
    <t>BZ00074</t>
  </si>
  <si>
    <t>腹腔镜下肾部分切除术（含淋巴结清扫）</t>
  </si>
  <si>
    <t>55.4 001</t>
  </si>
  <si>
    <t>BZ00075</t>
  </si>
  <si>
    <t>膀胱癌</t>
  </si>
  <si>
    <t>C67</t>
  </si>
  <si>
    <t>腹腔镜下根治性膀胱全切术+盆腔淋巴结清扫术</t>
  </si>
  <si>
    <t>57.71003 and (40.3 or 40.5)</t>
  </si>
  <si>
    <t>BZ00076</t>
  </si>
  <si>
    <t>膀胱肿瘤</t>
  </si>
  <si>
    <t>C67 or D09.0 or D30.3 or D41.4</t>
  </si>
  <si>
    <t>膀胱镜下经尿道肿瘤电切治疗</t>
  </si>
  <si>
    <t>57.49</t>
  </si>
  <si>
    <t>BZ00077</t>
  </si>
  <si>
    <t>单侧肾盂输尿管结石伴或不伴肾积水</t>
  </si>
  <si>
    <t>N13.2 or N20.2</t>
  </si>
  <si>
    <t>经尿道输尿管镜激光碎石取石术</t>
  </si>
  <si>
    <t>56.0 004 or 56.0 009</t>
  </si>
  <si>
    <t>BZ00078</t>
  </si>
  <si>
    <t>良性前列腺增生</t>
  </si>
  <si>
    <t>N40</t>
  </si>
  <si>
    <t>经尿道前列腺切除术[TURP手术]</t>
  </si>
  <si>
    <t>BZ00079</t>
  </si>
  <si>
    <t>肾结石伴或不伴肾积水</t>
  </si>
  <si>
    <t>N13.2 or N20.0</t>
  </si>
  <si>
    <t>经皮肾镜激光碎石取石术</t>
  </si>
  <si>
    <t>55.04003</t>
  </si>
  <si>
    <t>BZ00080</t>
  </si>
  <si>
    <t>精索静脉曲张（单侧）</t>
  </si>
  <si>
    <t>I86.1</t>
  </si>
  <si>
    <t>直视下精索静脉曲张高位结扎术</t>
  </si>
  <si>
    <t>BZ00081</t>
  </si>
  <si>
    <t>睾丸鞘膜积液</t>
  </si>
  <si>
    <t>N43.0-N43.3 or P83.5</t>
  </si>
  <si>
    <t>直视下睾丸鞘膜翻转术</t>
  </si>
  <si>
    <t>BZ00082</t>
  </si>
  <si>
    <t>前列腺癌</t>
  </si>
  <si>
    <t>C61</t>
  </si>
  <si>
    <t>经尿道前列腺切除术</t>
  </si>
  <si>
    <t>60.2</t>
  </si>
  <si>
    <t>BZ00083</t>
  </si>
  <si>
    <t>子宫肌腺症</t>
  </si>
  <si>
    <t>N80.003</t>
  </si>
  <si>
    <t>腹腔镜下经腹子宫次全/全部切除术</t>
  </si>
  <si>
    <t>68.31 or 68.41</t>
  </si>
  <si>
    <t>BZ00084</t>
  </si>
  <si>
    <t>卵巢囊肿</t>
  </si>
  <si>
    <t>N83.0-N83.2</t>
  </si>
  <si>
    <t>腹腔镜下卵巢囊肿剥除术/单侧卵巢切除</t>
  </si>
  <si>
    <t>65.24-65.25 or 65.31</t>
  </si>
  <si>
    <t>BZ00085</t>
  </si>
  <si>
    <t>卵巢良性肿瘤</t>
  </si>
  <si>
    <t>D27</t>
  </si>
  <si>
    <t>腹腔镜下卵巢肿瘤切除术</t>
  </si>
  <si>
    <t>BZ00086</t>
  </si>
  <si>
    <t>直视下卵巢肿瘤切除术</t>
  </si>
  <si>
    <t>65.39 or 65.22 or 65.29</t>
  </si>
  <si>
    <t>BZ00087</t>
  </si>
  <si>
    <t>输卵管妊娠</t>
  </si>
  <si>
    <t>O00.1</t>
  </si>
  <si>
    <t>直视下单侧输卵管切除术</t>
  </si>
  <si>
    <t>66.62001</t>
  </si>
  <si>
    <t>BZ00088</t>
  </si>
  <si>
    <t>腹腔镜下单侧输卵管切除术</t>
  </si>
  <si>
    <t>66.62002</t>
  </si>
  <si>
    <t>BZ00089</t>
  </si>
  <si>
    <t>腹腔镜下单侧输卵管开窗术</t>
  </si>
  <si>
    <t>66.01001 or 66.02002</t>
  </si>
  <si>
    <t>BZ00090</t>
  </si>
  <si>
    <t>子宫平滑肌瘤</t>
  </si>
  <si>
    <t>D25</t>
  </si>
  <si>
    <t>直视下全子宫切除术</t>
  </si>
  <si>
    <t>68.49</t>
  </si>
  <si>
    <t>BZ00091</t>
  </si>
  <si>
    <t>腹腔镜下子宫肌瘤切除术</t>
  </si>
  <si>
    <t>68.29004 or 68.29005 or 68.29008 or 68.29010 or 68.29011</t>
  </si>
  <si>
    <t>BZ00092</t>
  </si>
  <si>
    <t>子宫粘膜下平滑肌瘤</t>
  </si>
  <si>
    <t>D25.0</t>
  </si>
  <si>
    <t>宫腔镜下子宫肌瘤切除术</t>
  </si>
  <si>
    <t>BZ00093</t>
  </si>
  <si>
    <t>宫颈癌</t>
  </si>
  <si>
    <t>C53</t>
  </si>
  <si>
    <t>腹腔镜下全子宫广泛性切除术+双附件切除</t>
  </si>
  <si>
    <t>BZ00094</t>
  </si>
  <si>
    <t>直视下全子宫广泛性切除术+双附件切除</t>
  </si>
  <si>
    <t>BZ00095</t>
  </si>
  <si>
    <t>腹腔镜全子宫切除术或子宫广泛性切除术</t>
  </si>
  <si>
    <t>BZ00096</t>
  </si>
  <si>
    <t>妊娠、分娩和产褥期疾病</t>
  </si>
  <si>
    <t>胎膜早破（足月）行阴道分娩</t>
  </si>
  <si>
    <t>单胎顺产接生（非无痛）</t>
  </si>
  <si>
    <t>!=74</t>
  </si>
  <si>
    <t>BZ00097</t>
  </si>
  <si>
    <t>腰椎间盘突出症</t>
  </si>
  <si>
    <t>椎间盘镜下腰椎髓核摘除术</t>
  </si>
  <si>
    <t>80.51033 or 80.51034</t>
  </si>
  <si>
    <t>BZ00098</t>
  </si>
  <si>
    <t>创伤性半月板损伤</t>
  </si>
  <si>
    <t>S83.2</t>
  </si>
  <si>
    <t>关节镜下半月板成形术/关节镜下半月板切除术（含人工材料）</t>
  </si>
  <si>
    <t>BZ00099</t>
  </si>
  <si>
    <t>股骨颈骨折</t>
  </si>
  <si>
    <t>S72.0</t>
  </si>
  <si>
    <t>全髋人工关节置换术</t>
  </si>
  <si>
    <t>81.51</t>
  </si>
  <si>
    <t>BZ00100</t>
  </si>
  <si>
    <t>复发性肩关节脱位</t>
  </si>
  <si>
    <t>M24.4</t>
  </si>
  <si>
    <t>关节镜下肩关节脱位修复术（含人工材料）</t>
  </si>
  <si>
    <t>BZ00101</t>
  </si>
  <si>
    <t>尺骨鹰嘴骨折</t>
  </si>
  <si>
    <t>S52.011</t>
  </si>
  <si>
    <t>尺骨鹰嘴骨折闭合复位内固定术</t>
  </si>
  <si>
    <t>79.12003 or 79.12005 or 79.12007 or 79.12009</t>
  </si>
  <si>
    <t>BZ00102</t>
  </si>
  <si>
    <t>股骨干骨折</t>
  </si>
  <si>
    <t>S72.3</t>
  </si>
  <si>
    <t>直视下股骨干骨折开放复位钢板螺丝钉内固定术（含固定材料）</t>
  </si>
  <si>
    <t>79.35</t>
  </si>
  <si>
    <t>BZ00103</t>
  </si>
  <si>
    <t>无菌性股骨头坏死</t>
  </si>
  <si>
    <t>M87.851</t>
  </si>
  <si>
    <t>直视下全髋人工关节置换术</t>
  </si>
  <si>
    <t>BZ00104</t>
  </si>
  <si>
    <t>人工关节</t>
  </si>
  <si>
    <t>皮肤、皮下组织、乳腺疾病和烧伤</t>
  </si>
  <si>
    <t>乳腺癌</t>
  </si>
  <si>
    <t>C50</t>
  </si>
  <si>
    <t>直视下乳腺癌改良根治术（非乳房再造）</t>
  </si>
  <si>
    <t>85.43 or 85.44</t>
  </si>
  <si>
    <t>BZ00105</t>
  </si>
  <si>
    <t>其他</t>
  </si>
  <si>
    <t>终末期肾脏病（已确诊）</t>
  </si>
  <si>
    <t>N18.0</t>
  </si>
  <si>
    <t>透析治疗（年度总费用，含透析费、透析液和常用药品和常规检查、检验费）</t>
  </si>
  <si>
    <t>BZ00106</t>
  </si>
  <si>
    <t>除外内容</t>
    <phoneticPr fontId="5" type="noConversion"/>
  </si>
  <si>
    <t>城乡居民医保</t>
    <phoneticPr fontId="5" type="noConversion"/>
  </si>
  <si>
    <t>病种编码</t>
    <phoneticPr fontId="5" type="noConversion"/>
  </si>
  <si>
    <t>单位</t>
    <phoneticPr fontId="5" type="noConversion"/>
  </si>
  <si>
    <t>个</t>
    <phoneticPr fontId="5" type="noConversion"/>
  </si>
  <si>
    <t>套</t>
    <phoneticPr fontId="5" type="noConversion"/>
  </si>
  <si>
    <t>BZ00015</t>
    <phoneticPr fontId="5" type="noConversion"/>
  </si>
  <si>
    <t>直视下肠套叠手术复位或肠切除术</t>
    <phoneticPr fontId="5" type="noConversion"/>
  </si>
  <si>
    <t>11.39</t>
    <phoneticPr fontId="5" type="noConversion"/>
  </si>
  <si>
    <t>三叉神经痛（单侧）</t>
    <phoneticPr fontId="5" type="noConversion"/>
  </si>
  <si>
    <t>显微镜下三叉神经根血管减压术</t>
    <phoneticPr fontId="5" type="noConversion"/>
  </si>
  <si>
    <t>E04.1-E04.9</t>
    <phoneticPr fontId="5" type="noConversion"/>
  </si>
  <si>
    <t>14.41</t>
    <phoneticPr fontId="5" type="noConversion"/>
  </si>
  <si>
    <t>H04.401</t>
    <phoneticPr fontId="5" type="noConversion"/>
  </si>
  <si>
    <t>09.81003 or 09.81004</t>
    <phoneticPr fontId="5" type="noConversion"/>
  </si>
  <si>
    <t>19.4 004 and 18.11</t>
    <phoneticPr fontId="5" type="noConversion"/>
  </si>
  <si>
    <t>经鼻内镜鼻腔泪囊吻合术</t>
    <phoneticPr fontId="5" type="noConversion"/>
  </si>
  <si>
    <t>21.5 003 or 21.5 004</t>
    <phoneticPr fontId="5" type="noConversion"/>
  </si>
  <si>
    <t>慢性鼻窦炎</t>
    <phoneticPr fontId="5" type="noConversion"/>
  </si>
  <si>
    <t>22.2or22.41003or22.42004-009or22.51002or 22.52004</t>
    <phoneticPr fontId="5" type="noConversion"/>
  </si>
  <si>
    <t>Q36.904</t>
    <phoneticPr fontId="5" type="noConversion"/>
  </si>
  <si>
    <t>单侧一度唇裂</t>
    <phoneticPr fontId="5" type="noConversion"/>
  </si>
  <si>
    <t xml:space="preserve"> 32.20 or 32.25 or 32.28</t>
    <phoneticPr fontId="5" type="noConversion"/>
  </si>
  <si>
    <t xml:space="preserve">32.49 </t>
    <phoneticPr fontId="5" type="noConversion"/>
  </si>
  <si>
    <t xml:space="preserve">32.41 </t>
    <phoneticPr fontId="5" type="noConversion"/>
  </si>
  <si>
    <t>C37 or D09.3 or D15.0 or D38.4</t>
    <phoneticPr fontId="5" type="noConversion"/>
  </si>
  <si>
    <t>07.83-07.84</t>
    <phoneticPr fontId="5" type="noConversion"/>
  </si>
  <si>
    <t>C34</t>
    <phoneticPr fontId="5" type="noConversion"/>
  </si>
  <si>
    <t xml:space="preserve"> 32.29 or 32.39 or 32.49 or 32.59</t>
    <phoneticPr fontId="5" type="noConversion"/>
  </si>
  <si>
    <t>39.61 and ( 35.61 or 35.51001)</t>
    <phoneticPr fontId="5" type="noConversion"/>
  </si>
  <si>
    <t>I20.0 or I20.1 or I20.802</t>
    <phoneticPr fontId="5" type="noConversion"/>
  </si>
  <si>
    <t>冠心病不稳定性心绞痛</t>
    <phoneticPr fontId="5" type="noConversion"/>
  </si>
  <si>
    <t>I06 or I35 or Q23.0-Q23.1or Q23.804 or Q23.807 or Q23.810 or Q23.812 or Q23.901</t>
    <phoneticPr fontId="5" type="noConversion"/>
  </si>
  <si>
    <t>急性ST段抬高心肌梗死</t>
    <phoneticPr fontId="5" type="noConversion"/>
  </si>
  <si>
    <t>37.81 or  37.82</t>
    <phoneticPr fontId="5" type="noConversion"/>
  </si>
  <si>
    <t>I47.112</t>
    <phoneticPr fontId="5" type="noConversion"/>
  </si>
  <si>
    <t>I47.212</t>
    <phoneticPr fontId="5" type="noConversion"/>
  </si>
  <si>
    <t>37.26 and 37.34001</t>
    <phoneticPr fontId="5" type="noConversion"/>
  </si>
  <si>
    <t>儿童急性淋巴细胞白血病（ALL）-初治患者</t>
    <phoneticPr fontId="5" type="noConversion"/>
  </si>
  <si>
    <t>48.36001</t>
    <phoneticPr fontId="5" type="noConversion"/>
  </si>
  <si>
    <t>内镜下行直肠病损切除</t>
    <phoneticPr fontId="5" type="noConversion"/>
  </si>
  <si>
    <t>K40.903</t>
    <phoneticPr fontId="5" type="noConversion"/>
  </si>
  <si>
    <t>06.39004  or 06.39013</t>
    <phoneticPr fontId="5" type="noConversion"/>
  </si>
  <si>
    <t xml:space="preserve">K80.0 </t>
    <phoneticPr fontId="5" type="noConversion"/>
  </si>
  <si>
    <t>经胃镜食管下段贲门肌层切开术</t>
    <phoneticPr fontId="5" type="noConversion"/>
  </si>
  <si>
    <t>45.73 — 45.79</t>
    <phoneticPr fontId="5" type="noConversion"/>
  </si>
  <si>
    <t>17.33 or 17.39</t>
    <phoneticPr fontId="5" type="noConversion"/>
  </si>
  <si>
    <t>46.80-46.82 or 45.6-45.7</t>
    <phoneticPr fontId="5" type="noConversion"/>
  </si>
  <si>
    <t>C64</t>
    <phoneticPr fontId="5" type="noConversion"/>
  </si>
  <si>
    <t xml:space="preserve">C64 </t>
    <phoneticPr fontId="5" type="noConversion"/>
  </si>
  <si>
    <t>61.49001</t>
    <phoneticPr fontId="5" type="noConversion"/>
  </si>
  <si>
    <t>63.1 002</t>
    <phoneticPr fontId="5" type="noConversion"/>
  </si>
  <si>
    <t>68.29014 or 68.29015 or 68.29017</t>
    <phoneticPr fontId="5" type="noConversion"/>
  </si>
  <si>
    <t>68.61 or 68.71 and 65.63</t>
    <phoneticPr fontId="5" type="noConversion"/>
  </si>
  <si>
    <t>(68.69 or 68.79) and 65.61</t>
    <phoneticPr fontId="5" type="noConversion"/>
  </si>
  <si>
    <t xml:space="preserve">68.41 </t>
    <phoneticPr fontId="5" type="noConversion"/>
  </si>
  <si>
    <t>79.71 or 79.81 or 81.82） and 80.21</t>
    <phoneticPr fontId="5" type="noConversion"/>
  </si>
  <si>
    <t>K80.4</t>
  </si>
  <si>
    <t>K80.3</t>
  </si>
  <si>
    <t>支付政策</t>
    <phoneticPr fontId="5" type="noConversion"/>
  </si>
  <si>
    <r>
      <t>限额支付8</t>
    </r>
    <r>
      <rPr>
        <sz val="11"/>
        <color theme="1"/>
        <rFont val="宋体"/>
        <family val="3"/>
        <charset val="134"/>
        <scheme val="minor"/>
      </rPr>
      <t>00元。</t>
    </r>
    <phoneticPr fontId="5" type="noConversion"/>
  </si>
  <si>
    <r>
      <t>限额支付1</t>
    </r>
    <r>
      <rPr>
        <sz val="11"/>
        <color theme="1"/>
        <rFont val="宋体"/>
        <family val="3"/>
        <charset val="134"/>
        <scheme val="minor"/>
      </rPr>
      <t>000</t>
    </r>
    <r>
      <rPr>
        <sz val="11"/>
        <color theme="1"/>
        <rFont val="宋体"/>
        <family val="3"/>
        <charset val="134"/>
        <scheme val="minor"/>
      </rPr>
      <t>元。</t>
    </r>
    <phoneticPr fontId="5" type="noConversion"/>
  </si>
  <si>
    <r>
      <t>限额支付8</t>
    </r>
    <r>
      <rPr>
        <sz val="11"/>
        <color theme="1"/>
        <rFont val="宋体"/>
        <family val="3"/>
        <charset val="134"/>
        <scheme val="minor"/>
      </rPr>
      <t>000元。</t>
    </r>
    <phoneticPr fontId="5" type="noConversion"/>
  </si>
  <si>
    <t>限额支付8000元。</t>
    <phoneticPr fontId="5" type="noConversion"/>
  </si>
  <si>
    <r>
      <t>限额支付8</t>
    </r>
    <r>
      <rPr>
        <sz val="11"/>
        <color theme="1"/>
        <rFont val="宋体"/>
        <family val="3"/>
        <charset val="134"/>
        <scheme val="minor"/>
      </rPr>
      <t>000元，单次住院限付3个。</t>
    </r>
    <phoneticPr fontId="5" type="noConversion"/>
  </si>
  <si>
    <r>
      <t>限额支付1</t>
    </r>
    <r>
      <rPr>
        <sz val="11"/>
        <color theme="1"/>
        <rFont val="宋体"/>
        <family val="3"/>
        <charset val="134"/>
        <scheme val="minor"/>
      </rPr>
      <t>5000元。</t>
    </r>
    <phoneticPr fontId="5" type="noConversion"/>
  </si>
  <si>
    <r>
      <t>限额支付2</t>
    </r>
    <r>
      <rPr>
        <sz val="11"/>
        <color theme="1"/>
        <rFont val="宋体"/>
        <family val="3"/>
        <charset val="134"/>
        <scheme val="minor"/>
      </rPr>
      <t>0000元。</t>
    </r>
    <phoneticPr fontId="5" type="noConversion"/>
  </si>
  <si>
    <t>限额支付800元。</t>
    <phoneticPr fontId="5" type="noConversion"/>
  </si>
  <si>
    <t>每月4750</t>
    <phoneticPr fontId="5" type="noConversion"/>
  </si>
  <si>
    <t>三级医院</t>
    <phoneticPr fontId="5" type="noConversion"/>
  </si>
  <si>
    <t>二级医院</t>
    <phoneticPr fontId="5" type="noConversion"/>
  </si>
  <si>
    <t>-</t>
    <phoneticPr fontId="5" type="noConversion"/>
  </si>
  <si>
    <t>常德市属公立医院106个病种费用医保支付标准</t>
    <phoneticPr fontId="5" type="noConversion"/>
  </si>
  <si>
    <t>常德市属公立医院106个病种收费标准</t>
    <phoneticPr fontId="5" type="noConversion"/>
  </si>
  <si>
    <t>神经
系统
疾病</t>
    <phoneticPr fontId="5" type="noConversion"/>
  </si>
  <si>
    <t>眼和
附器
疾病</t>
    <phoneticPr fontId="5" type="noConversion"/>
  </si>
  <si>
    <t>内分泌、营养及代谢疾病</t>
    <phoneticPr fontId="5" type="noConversion"/>
  </si>
  <si>
    <t>市属医院收费标准</t>
    <phoneticPr fontId="5" type="noConversion"/>
  </si>
  <si>
    <t>06.39013 or 06.39004</t>
    <phoneticPr fontId="5" type="noConversion"/>
  </si>
  <si>
    <t>循环
系统
疾病</t>
    <phoneticPr fontId="5" type="noConversion"/>
  </si>
  <si>
    <t>呼吸
系统
疾病</t>
    <phoneticPr fontId="5" type="noConversion"/>
  </si>
  <si>
    <t>消化
系统
疾病</t>
    <phoneticPr fontId="5" type="noConversion"/>
  </si>
  <si>
    <t>男性
生殖
系统
疾病</t>
    <phoneticPr fontId="5" type="noConversion"/>
  </si>
  <si>
    <t>女性
生殖
系统
疾病</t>
    <phoneticPr fontId="5" type="noConversion"/>
  </si>
  <si>
    <t>肌肉骨骼系统和结缔组织疾病</t>
    <phoneticPr fontId="5" type="noConversion"/>
  </si>
  <si>
    <t>常德市属公立医院106个病种可另收费耗材医保最高支付限额标准</t>
    <phoneticPr fontId="5" type="noConversion"/>
  </si>
  <si>
    <t>每月4200</t>
    <phoneticPr fontId="5" type="noConversion"/>
  </si>
  <si>
    <t>混合痔</t>
    <phoneticPr fontId="12" type="noConversion"/>
  </si>
  <si>
    <t>肛瘘</t>
    <phoneticPr fontId="12" type="noConversion"/>
  </si>
  <si>
    <t>混合痔外剥内扎术</t>
    <phoneticPr fontId="12" type="noConversion"/>
  </si>
  <si>
    <t>血液透析治疗的年度总费用（含透析费、透析液和常用药品和常规检查检验费、腹膜平衡试验等费用，不包含发生并发症住院治疗费用。）</t>
    <phoneticPr fontId="5" type="noConversion"/>
  </si>
  <si>
    <t>腹膜透析治疗的年度总费用（含透析费、透析液和常用药品和常规检查检验费、腹膜平衡试验等费用，不包含发生并发症住院治疗费用。）</t>
    <phoneticPr fontId="5" type="noConversion"/>
  </si>
  <si>
    <t>BZ00064-3</t>
    <phoneticPr fontId="5" type="noConversion"/>
  </si>
  <si>
    <t>BZ00064-1</t>
    <phoneticPr fontId="12" type="noConversion"/>
  </si>
  <si>
    <t>I84.3</t>
    <phoneticPr fontId="12" type="noConversion"/>
  </si>
  <si>
    <t>BZ00064-2</t>
    <phoneticPr fontId="12" type="noConversion"/>
  </si>
  <si>
    <t>BZ00064-4</t>
    <phoneticPr fontId="12" type="noConversion"/>
  </si>
  <si>
    <t>BZ00106-1</t>
    <phoneticPr fontId="12" type="noConversion"/>
  </si>
  <si>
    <t>BZ00106-2</t>
    <phoneticPr fontId="12" type="noConversion"/>
  </si>
  <si>
    <t>39.95</t>
    <phoneticPr fontId="12" type="noConversion"/>
  </si>
  <si>
    <t>54.98</t>
    <phoneticPr fontId="12" type="noConversion"/>
  </si>
  <si>
    <t>外痔</t>
    <phoneticPr fontId="12" type="noConversion"/>
  </si>
  <si>
    <t>内痔</t>
    <phoneticPr fontId="12" type="noConversion"/>
  </si>
  <si>
    <t>BZ00064-5</t>
  </si>
  <si>
    <t>BZ00064-6</t>
  </si>
  <si>
    <t>I84.1</t>
    <phoneticPr fontId="12" type="noConversion"/>
  </si>
  <si>
    <t>I84.201</t>
    <phoneticPr fontId="12" type="noConversion"/>
  </si>
  <si>
    <t>K60.301</t>
    <phoneticPr fontId="12" type="noConversion"/>
  </si>
  <si>
    <t>外痔切除术</t>
    <phoneticPr fontId="12" type="noConversion"/>
  </si>
  <si>
    <t>内痔套扎术（含套扎器）</t>
    <phoneticPr fontId="12" type="noConversion"/>
  </si>
  <si>
    <t>吻合器痔上粘膜切除术（含吻合器）</t>
    <phoneticPr fontId="12" type="noConversion"/>
  </si>
  <si>
    <t>吻合器痔上粘膜切除术+外痔切除术（含吻合器）</t>
    <phoneticPr fontId="12" type="noConversion"/>
  </si>
  <si>
    <t>肛瘘切除术或挂线治疗</t>
    <phoneticPr fontId="12" type="noConversion"/>
  </si>
  <si>
    <t>49.46003 and 49.49003</t>
    <phoneticPr fontId="12" type="noConversion"/>
  </si>
  <si>
    <t>49.45003 and 49.46003</t>
    <phoneticPr fontId="12" type="noConversion"/>
  </si>
  <si>
    <r>
      <t>附件</t>
    </r>
    <r>
      <rPr>
        <sz val="14"/>
        <rFont val="Times New Roman"/>
        <family val="1"/>
      </rPr>
      <t>1</t>
    </r>
    <r>
      <rPr>
        <sz val="14"/>
        <rFont val="仿宋_GB2312"/>
        <family val="3"/>
        <charset val="134"/>
      </rPr>
      <t>：</t>
    </r>
    <phoneticPr fontId="5" type="noConversion"/>
  </si>
  <si>
    <r>
      <t>附件</t>
    </r>
    <r>
      <rPr>
        <sz val="14"/>
        <color theme="1"/>
        <rFont val="Times New Roman"/>
        <family val="1"/>
      </rPr>
      <t>2</t>
    </r>
    <r>
      <rPr>
        <sz val="14"/>
        <color theme="1"/>
        <rFont val="仿宋_GB2312"/>
        <family val="3"/>
        <charset val="134"/>
      </rPr>
      <t>：</t>
    </r>
    <phoneticPr fontId="5" type="noConversion"/>
  </si>
  <si>
    <r>
      <t>附件</t>
    </r>
    <r>
      <rPr>
        <sz val="14"/>
        <color theme="1"/>
        <rFont val="Times New Roman"/>
        <family val="1"/>
      </rPr>
      <t>3</t>
    </r>
    <r>
      <rPr>
        <sz val="14"/>
        <color theme="1"/>
        <rFont val="仿宋_GB2312"/>
        <family val="3"/>
        <charset val="134"/>
      </rPr>
      <t>：</t>
    </r>
    <phoneticPr fontId="5" type="noConversion"/>
  </si>
  <si>
    <t>主要诊断</t>
    <phoneticPr fontId="5" type="noConversion"/>
  </si>
  <si>
    <t>可另收费耗材</t>
    <phoneticPr fontId="5" type="noConversion"/>
  </si>
  <si>
    <t>支付金额（元）</t>
    <phoneticPr fontId="5" type="noConversion"/>
  </si>
  <si>
    <r>
      <t>冠状动脉造影检查</t>
    </r>
    <r>
      <rPr>
        <sz val="11"/>
        <rFont val="宋体"/>
        <family val="3"/>
        <charset val="134"/>
      </rPr>
      <t xml:space="preserve"> </t>
    </r>
    <phoneticPr fontId="12" type="noConversion"/>
  </si>
  <si>
    <t>每月3600</t>
    <phoneticPr fontId="5" type="noConversion"/>
  </si>
  <si>
    <t>职工医保</t>
    <phoneticPr fontId="5" type="noConversion"/>
  </si>
  <si>
    <t>消化
系统
疾病</t>
    <phoneticPr fontId="5" type="noConversion"/>
  </si>
  <si>
    <t>消化
系统
疾病</t>
    <phoneticPr fontId="12" type="noConversion"/>
  </si>
  <si>
    <t>鼻
咽
喉
疾
病</t>
    <phoneticPr fontId="12" type="noConversion"/>
  </si>
  <si>
    <t>无菌性股骨头坏死</t>
    <phoneticPr fontId="5" type="noConversion"/>
  </si>
  <si>
    <t>单侧腹股沟斜疝</t>
    <phoneticPr fontId="5" type="noConversion"/>
  </si>
  <si>
    <t>全麻下经耳内镜I型鼓室成形术</t>
    <phoneticPr fontId="5" type="noConversion"/>
  </si>
  <si>
    <t>全麻下经外耳道Ⅱ型鼓室成形术</t>
    <phoneticPr fontId="12" type="noConversion"/>
  </si>
  <si>
    <t>全麻下经鼻内镜鼻中隔偏曲矫正术</t>
    <phoneticPr fontId="12" type="noConversion"/>
  </si>
  <si>
    <t>全麻下经鼻内镜鼻窦开放术（4个窦及以下）</t>
    <phoneticPr fontId="12" type="noConversion"/>
  </si>
  <si>
    <t>直视下全麻下全子宫切除术</t>
    <phoneticPr fontId="12" type="noConversion"/>
  </si>
  <si>
    <t>O42 and Z37.0
&lt;&gt;(O60.1orO60.3</t>
    <phoneticPr fontId="5" type="noConversion"/>
  </si>
  <si>
    <t>M51.202 or M51.203 or M51.002+G99.2* or M51.101+G55.1* or M51.103+G55.1* or M51.104+G55.1*</t>
    <phoneticPr fontId="12" type="noConversion"/>
  </si>
  <si>
    <t>80.6004-80.6006 or 80.6009-80.6011 or 81.47005 or 81.47013</t>
    <phoneticPr fontId="5" type="noConversion"/>
  </si>
  <si>
    <t>全麻下经支撑喉镜声带肿物切除术(不含显微镜下手术)</t>
    <phoneticPr fontId="12" type="noConversion"/>
  </si>
  <si>
    <t>腹腔镜下会阴直肠癌根治术(Miles手术)(含淋巴结清扫)</t>
    <phoneticPr fontId="12" type="noConversion"/>
  </si>
  <si>
    <t>三级医院</t>
    <phoneticPr fontId="5" type="noConversion"/>
  </si>
  <si>
    <t>支付比例</t>
    <phoneticPr fontId="5" type="noConversion"/>
  </si>
  <si>
    <t>比例</t>
    <phoneticPr fontId="5" type="noConversion"/>
  </si>
  <si>
    <t>金额(元)</t>
    <phoneticPr fontId="5" type="noConversion"/>
  </si>
  <si>
    <t>按现行生育相关医保支付政策执行。</t>
    <phoneticPr fontId="5" type="noConversion"/>
  </si>
  <si>
    <t>属于医保特殊门诊保障病种，按现行支付政策执行。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</si>
</sst>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family val="3"/>
      <charset val="134"/>
    </font>
    <font>
      <sz val="20"/>
      <color theme="1"/>
      <name val="方正小标宋简体"/>
      <family val="3"/>
      <charset val="134"/>
    </font>
    <font>
      <sz val="20"/>
      <color rgb="FF333333"/>
      <name val="方正小标宋简体"/>
      <family val="3"/>
      <charset val="134"/>
    </font>
    <font>
      <sz val="9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4"/>
      <name val="Times New Roman"/>
      <family val="1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 applyProtection="1">
      <alignment horizontal="left" vertical="center" wrapText="1"/>
      <protection locked="0"/>
    </xf>
    <xf numFmtId="0" fontId="1" fillId="0" borderId="3" xfId="2" applyFont="1" applyFill="1" applyBorder="1" applyAlignment="1">
      <alignment horizontal="left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2" applyFont="1" applyFill="1" applyBorder="1" applyAlignment="1" applyProtection="1">
      <alignment horizontal="left" vertical="center" wrapText="1"/>
      <protection locked="0"/>
    </xf>
    <xf numFmtId="0" fontId="1" fillId="2" borderId="3" xfId="2" applyFont="1" applyFill="1" applyBorder="1" applyAlignment="1">
      <alignment horizontal="left" vertical="center" wrapText="1"/>
    </xf>
    <xf numFmtId="49" fontId="1" fillId="2" borderId="3" xfId="2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2" applyFont="1" applyFill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1" fillId="2" borderId="3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17" fillId="2" borderId="3" xfId="2" applyFont="1" applyFill="1" applyBorder="1" applyAlignment="1">
      <alignment horizontal="center" vertical="center" wrapText="1"/>
    </xf>
    <xf numFmtId="49" fontId="18" fillId="2" borderId="3" xfId="2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2" applyFont="1" applyFill="1" applyBorder="1" applyAlignment="1" applyProtection="1">
      <alignment horizontal="left" vertical="center" wrapText="1"/>
      <protection locked="0"/>
    </xf>
    <xf numFmtId="9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9" fontId="19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 wrapText="1"/>
    </xf>
    <xf numFmtId="0" fontId="1" fillId="2" borderId="5" xfId="2" applyFont="1" applyFill="1" applyBorder="1" applyAlignment="1">
      <alignment horizontal="center" vertical="center" wrapText="1"/>
    </xf>
    <xf numFmtId="0" fontId="1" fillId="2" borderId="3" xfId="2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9" fontId="19" fillId="0" borderId="6" xfId="0" applyNumberFormat="1" applyFont="1" applyBorder="1" applyAlignment="1">
      <alignment horizontal="center" vertical="center"/>
    </xf>
    <xf numFmtId="9" fontId="19" fillId="0" borderId="8" xfId="0" applyNumberFormat="1" applyFont="1" applyBorder="1" applyAlignment="1">
      <alignment horizontal="center" vertical="center"/>
    </xf>
    <xf numFmtId="9" fontId="19" fillId="0" borderId="7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2"/>
    <cellStyle name="常规 2 2" xfId="1"/>
    <cellStyle name="常规 3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8"/>
  <sheetViews>
    <sheetView tabSelected="1" zoomScale="85" zoomScaleNormal="85" workbookViewId="0">
      <selection sqref="A1:B1"/>
    </sheetView>
  </sheetViews>
  <sheetFormatPr defaultColWidth="8.875" defaultRowHeight="13.5"/>
  <cols>
    <col min="1" max="1" width="8.875" style="6"/>
    <col min="2" max="2" width="4.5" style="6" customWidth="1"/>
    <col min="3" max="3" width="10.75" style="6" customWidth="1"/>
    <col min="4" max="4" width="23.75" style="6" customWidth="1"/>
    <col min="5" max="5" width="19" style="6" customWidth="1"/>
    <col min="6" max="6" width="26.625" style="6" customWidth="1"/>
    <col min="7" max="7" width="19.75" style="6" customWidth="1"/>
    <col min="8" max="8" width="9.25" style="23" customWidth="1"/>
    <col min="9" max="9" width="8.875" style="23" customWidth="1"/>
    <col min="10" max="10" width="9" style="6" customWidth="1"/>
    <col min="11" max="16384" width="8.875" style="6"/>
  </cols>
  <sheetData>
    <row r="1" spans="1:10" ht="24" customHeight="1">
      <c r="A1" s="44" t="s">
        <v>555</v>
      </c>
      <c r="B1" s="44"/>
    </row>
    <row r="2" spans="1:10" ht="24.75" customHeight="1">
      <c r="A2" s="45" t="s">
        <v>513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ht="21.75" customHeight="1">
      <c r="A4" s="40" t="s">
        <v>1</v>
      </c>
      <c r="B4" s="40" t="s">
        <v>2</v>
      </c>
      <c r="C4" s="49" t="s">
        <v>6</v>
      </c>
      <c r="D4" s="40" t="s">
        <v>558</v>
      </c>
      <c r="E4" s="40" t="s">
        <v>3</v>
      </c>
      <c r="F4" s="40" t="s">
        <v>4</v>
      </c>
      <c r="G4" s="40" t="s">
        <v>5</v>
      </c>
      <c r="H4" s="47" t="s">
        <v>517</v>
      </c>
      <c r="I4" s="48"/>
      <c r="J4" s="49" t="s">
        <v>440</v>
      </c>
    </row>
    <row r="5" spans="1:10" ht="21.75" customHeight="1">
      <c r="A5" s="41"/>
      <c r="B5" s="41"/>
      <c r="C5" s="50"/>
      <c r="D5" s="41"/>
      <c r="E5" s="41"/>
      <c r="F5" s="41"/>
      <c r="G5" s="41"/>
      <c r="H5" s="13" t="s">
        <v>509</v>
      </c>
      <c r="I5" s="13" t="s">
        <v>510</v>
      </c>
      <c r="J5" s="50"/>
    </row>
    <row r="6" spans="1:10" ht="29.25" customHeight="1">
      <c r="A6" s="42" t="s">
        <v>514</v>
      </c>
      <c r="B6" s="7">
        <v>1</v>
      </c>
      <c r="C6" s="8" t="s">
        <v>10</v>
      </c>
      <c r="D6" s="9" t="s">
        <v>7</v>
      </c>
      <c r="E6" s="10" t="s">
        <v>8</v>
      </c>
      <c r="F6" s="10" t="s">
        <v>9</v>
      </c>
      <c r="G6" s="11"/>
      <c r="H6" s="13">
        <v>8370</v>
      </c>
      <c r="I6" s="22">
        <v>7440</v>
      </c>
      <c r="J6" s="8"/>
    </row>
    <row r="7" spans="1:10" ht="28.5" customHeight="1">
      <c r="A7" s="42"/>
      <c r="B7" s="7">
        <v>2</v>
      </c>
      <c r="C7" s="8" t="s">
        <v>15</v>
      </c>
      <c r="D7" s="9" t="s">
        <v>11</v>
      </c>
      <c r="E7" s="10" t="s">
        <v>12</v>
      </c>
      <c r="F7" s="10" t="s">
        <v>13</v>
      </c>
      <c r="G7" s="11" t="s">
        <v>14</v>
      </c>
      <c r="H7" s="13">
        <v>23400</v>
      </c>
      <c r="I7" s="22">
        <v>20800</v>
      </c>
      <c r="J7" s="8"/>
    </row>
    <row r="8" spans="1:10" ht="33" customHeight="1">
      <c r="A8" s="42"/>
      <c r="B8" s="7">
        <v>3</v>
      </c>
      <c r="C8" s="8" t="s">
        <v>20</v>
      </c>
      <c r="D8" s="9" t="s">
        <v>16</v>
      </c>
      <c r="E8" s="10" t="s">
        <v>17</v>
      </c>
      <c r="F8" s="10" t="s">
        <v>18</v>
      </c>
      <c r="G8" s="11" t="s">
        <v>19</v>
      </c>
      <c r="H8" s="13">
        <v>18000</v>
      </c>
      <c r="I8" s="22">
        <v>16000</v>
      </c>
      <c r="J8" s="8"/>
    </row>
    <row r="9" spans="1:10" ht="30" customHeight="1">
      <c r="A9" s="42"/>
      <c r="B9" s="7">
        <v>4</v>
      </c>
      <c r="C9" s="8" t="s">
        <v>25</v>
      </c>
      <c r="D9" s="9" t="s">
        <v>449</v>
      </c>
      <c r="E9" s="10" t="s">
        <v>22</v>
      </c>
      <c r="F9" s="10" t="s">
        <v>450</v>
      </c>
      <c r="G9" s="11" t="s">
        <v>24</v>
      </c>
      <c r="H9" s="13">
        <v>30600</v>
      </c>
      <c r="I9" s="22">
        <v>27200</v>
      </c>
      <c r="J9" s="8"/>
    </row>
    <row r="10" spans="1:10" ht="30" customHeight="1">
      <c r="A10" s="42" t="s">
        <v>516</v>
      </c>
      <c r="B10" s="7">
        <v>5</v>
      </c>
      <c r="C10" s="8" t="s">
        <v>28</v>
      </c>
      <c r="D10" s="9" t="s">
        <v>26</v>
      </c>
      <c r="E10" s="10" t="s">
        <v>451</v>
      </c>
      <c r="F10" s="10" t="s">
        <v>27</v>
      </c>
      <c r="G10" s="11" t="s">
        <v>518</v>
      </c>
      <c r="H10" s="22">
        <v>12600</v>
      </c>
      <c r="I10" s="22">
        <v>11200</v>
      </c>
      <c r="J10" s="8"/>
    </row>
    <row r="11" spans="1:10" ht="30" customHeight="1">
      <c r="A11" s="42"/>
      <c r="B11" s="7">
        <v>6</v>
      </c>
      <c r="C11" s="8" t="s">
        <v>33</v>
      </c>
      <c r="D11" s="9" t="s">
        <v>29</v>
      </c>
      <c r="E11" s="10" t="s">
        <v>30</v>
      </c>
      <c r="F11" s="10" t="s">
        <v>31</v>
      </c>
      <c r="G11" s="11" t="s">
        <v>32</v>
      </c>
      <c r="H11" s="22">
        <v>16200</v>
      </c>
      <c r="I11" s="22">
        <v>14400</v>
      </c>
      <c r="J11" s="8"/>
    </row>
    <row r="12" spans="1:10" ht="46.5" customHeight="1">
      <c r="A12" s="42" t="s">
        <v>515</v>
      </c>
      <c r="B12" s="7">
        <v>7</v>
      </c>
      <c r="C12" s="8" t="s">
        <v>38</v>
      </c>
      <c r="D12" s="9" t="s">
        <v>34</v>
      </c>
      <c r="E12" s="10" t="s">
        <v>35</v>
      </c>
      <c r="F12" s="10" t="s">
        <v>36</v>
      </c>
      <c r="G12" s="11" t="s">
        <v>37</v>
      </c>
      <c r="H12" s="13">
        <v>5850</v>
      </c>
      <c r="I12" s="22">
        <v>5200</v>
      </c>
      <c r="J12" s="8"/>
    </row>
    <row r="13" spans="1:10" ht="30" customHeight="1">
      <c r="A13" s="42"/>
      <c r="B13" s="7">
        <v>8</v>
      </c>
      <c r="C13" s="8" t="s">
        <v>43</v>
      </c>
      <c r="D13" s="9" t="s">
        <v>39</v>
      </c>
      <c r="E13" s="10" t="s">
        <v>40</v>
      </c>
      <c r="F13" s="10" t="s">
        <v>41</v>
      </c>
      <c r="G13" s="11" t="s">
        <v>42</v>
      </c>
      <c r="H13" s="13">
        <v>4500</v>
      </c>
      <c r="I13" s="22">
        <v>4000</v>
      </c>
      <c r="J13" s="8" t="s">
        <v>44</v>
      </c>
    </row>
    <row r="14" spans="1:10" ht="24.75" customHeight="1">
      <c r="A14" s="42"/>
      <c r="B14" s="7">
        <v>9</v>
      </c>
      <c r="C14" s="8" t="s">
        <v>48</v>
      </c>
      <c r="D14" s="9" t="s">
        <v>45</v>
      </c>
      <c r="E14" s="10" t="s">
        <v>46</v>
      </c>
      <c r="F14" s="10" t="s">
        <v>47</v>
      </c>
      <c r="G14" s="11" t="s">
        <v>452</v>
      </c>
      <c r="H14" s="13">
        <v>5700</v>
      </c>
      <c r="I14" s="22">
        <v>5400</v>
      </c>
      <c r="J14" s="8"/>
    </row>
    <row r="15" spans="1:10" ht="28.5" customHeight="1">
      <c r="A15" s="42"/>
      <c r="B15" s="7">
        <v>10</v>
      </c>
      <c r="C15" s="8" t="s">
        <v>51</v>
      </c>
      <c r="D15" s="9" t="s">
        <v>45</v>
      </c>
      <c r="E15" s="10" t="s">
        <v>46</v>
      </c>
      <c r="F15" s="10" t="s">
        <v>49</v>
      </c>
      <c r="G15" s="11" t="s">
        <v>50</v>
      </c>
      <c r="H15" s="13">
        <v>5700</v>
      </c>
      <c r="I15" s="22">
        <v>5400</v>
      </c>
      <c r="J15" s="8"/>
    </row>
    <row r="16" spans="1:10" ht="30" customHeight="1">
      <c r="A16" s="42"/>
      <c r="B16" s="7">
        <v>11</v>
      </c>
      <c r="C16" s="8" t="s">
        <v>55</v>
      </c>
      <c r="D16" s="9" t="s">
        <v>52</v>
      </c>
      <c r="E16" s="10" t="s">
        <v>53</v>
      </c>
      <c r="F16" s="10" t="s">
        <v>54</v>
      </c>
      <c r="G16" s="11" t="s">
        <v>448</v>
      </c>
      <c r="H16" s="13">
        <v>2500</v>
      </c>
      <c r="I16" s="22">
        <v>2200</v>
      </c>
      <c r="J16" s="8"/>
    </row>
    <row r="17" spans="1:10" ht="26.25" customHeight="1">
      <c r="A17" s="42"/>
      <c r="B17" s="7">
        <v>12</v>
      </c>
      <c r="C17" s="8" t="s">
        <v>58</v>
      </c>
      <c r="D17" s="9" t="s">
        <v>56</v>
      </c>
      <c r="E17" s="10" t="s">
        <v>453</v>
      </c>
      <c r="F17" s="10" t="s">
        <v>456</v>
      </c>
      <c r="G17" s="11" t="s">
        <v>454</v>
      </c>
      <c r="H17" s="13">
        <v>4000</v>
      </c>
      <c r="I17" s="22">
        <v>3600</v>
      </c>
      <c r="J17" s="8"/>
    </row>
    <row r="18" spans="1:10" ht="19.5" customHeight="1">
      <c r="A18" s="42" t="s">
        <v>59</v>
      </c>
      <c r="B18" s="7">
        <v>13</v>
      </c>
      <c r="C18" s="8" t="s">
        <v>64</v>
      </c>
      <c r="D18" s="9" t="s">
        <v>60</v>
      </c>
      <c r="E18" s="10" t="s">
        <v>61</v>
      </c>
      <c r="F18" s="10" t="s">
        <v>62</v>
      </c>
      <c r="G18" s="11" t="s">
        <v>63</v>
      </c>
      <c r="H18" s="13">
        <v>7300</v>
      </c>
      <c r="I18" s="22">
        <v>6500</v>
      </c>
      <c r="J18" s="8"/>
    </row>
    <row r="19" spans="1:10" ht="27" customHeight="1">
      <c r="A19" s="42"/>
      <c r="B19" s="7">
        <v>14</v>
      </c>
      <c r="C19" s="8" t="s">
        <v>68</v>
      </c>
      <c r="D19" s="9" t="s">
        <v>65</v>
      </c>
      <c r="E19" s="10" t="s">
        <v>66</v>
      </c>
      <c r="F19" s="10" t="s">
        <v>569</v>
      </c>
      <c r="G19" s="11" t="s">
        <v>455</v>
      </c>
      <c r="H19" s="13">
        <v>10800</v>
      </c>
      <c r="I19" s="22">
        <v>9600</v>
      </c>
      <c r="J19" s="8"/>
    </row>
    <row r="20" spans="1:10" ht="28.5" customHeight="1">
      <c r="A20" s="42"/>
      <c r="B20" s="7">
        <v>15</v>
      </c>
      <c r="C20" s="8" t="s">
        <v>71</v>
      </c>
      <c r="D20" s="9" t="s">
        <v>65</v>
      </c>
      <c r="E20" s="10" t="s">
        <v>66</v>
      </c>
      <c r="F20" s="10" t="s">
        <v>570</v>
      </c>
      <c r="G20" s="11" t="s">
        <v>70</v>
      </c>
      <c r="H20" s="13">
        <v>13500</v>
      </c>
      <c r="I20" s="22">
        <v>12100</v>
      </c>
      <c r="J20" s="26" t="s">
        <v>72</v>
      </c>
    </row>
    <row r="21" spans="1:10" ht="31.5" customHeight="1">
      <c r="A21" s="42" t="s">
        <v>566</v>
      </c>
      <c r="B21" s="7">
        <v>16</v>
      </c>
      <c r="C21" s="8" t="s">
        <v>77</v>
      </c>
      <c r="D21" s="9" t="s">
        <v>73</v>
      </c>
      <c r="E21" s="10" t="s">
        <v>74</v>
      </c>
      <c r="F21" s="10" t="s">
        <v>75</v>
      </c>
      <c r="G21" s="11" t="s">
        <v>76</v>
      </c>
      <c r="H21" s="13">
        <v>7920</v>
      </c>
      <c r="I21" s="22">
        <v>7040</v>
      </c>
      <c r="J21" s="8"/>
    </row>
    <row r="22" spans="1:10" ht="31.5" customHeight="1">
      <c r="A22" s="42"/>
      <c r="B22" s="7">
        <v>17</v>
      </c>
      <c r="C22" s="8" t="s">
        <v>81</v>
      </c>
      <c r="D22" s="9" t="s">
        <v>78</v>
      </c>
      <c r="E22" s="10" t="s">
        <v>79</v>
      </c>
      <c r="F22" s="10" t="s">
        <v>571</v>
      </c>
      <c r="G22" s="11" t="s">
        <v>457</v>
      </c>
      <c r="H22" s="13">
        <v>7200</v>
      </c>
      <c r="I22" s="22">
        <v>6400</v>
      </c>
      <c r="J22" s="8"/>
    </row>
    <row r="23" spans="1:10" ht="31.5" customHeight="1">
      <c r="A23" s="42"/>
      <c r="B23" s="7">
        <v>18</v>
      </c>
      <c r="C23" s="8" t="s">
        <v>86</v>
      </c>
      <c r="D23" s="9" t="s">
        <v>82</v>
      </c>
      <c r="E23" s="10" t="s">
        <v>83</v>
      </c>
      <c r="F23" s="10" t="s">
        <v>577</v>
      </c>
      <c r="G23" s="11" t="s">
        <v>85</v>
      </c>
      <c r="H23" s="13">
        <v>7200</v>
      </c>
      <c r="I23" s="22">
        <v>6400</v>
      </c>
      <c r="J23" s="8"/>
    </row>
    <row r="24" spans="1:10" ht="60" customHeight="1">
      <c r="A24" s="42"/>
      <c r="B24" s="7">
        <v>19</v>
      </c>
      <c r="C24" s="8" t="s">
        <v>90</v>
      </c>
      <c r="D24" s="9" t="s">
        <v>458</v>
      </c>
      <c r="E24" s="10" t="s">
        <v>88</v>
      </c>
      <c r="F24" s="10" t="s">
        <v>572</v>
      </c>
      <c r="G24" s="12" t="s">
        <v>459</v>
      </c>
      <c r="H24" s="13">
        <v>10000</v>
      </c>
      <c r="I24" s="22">
        <v>8800</v>
      </c>
      <c r="J24" s="8"/>
    </row>
    <row r="25" spans="1:10" ht="23.25" customHeight="1">
      <c r="A25" s="42"/>
      <c r="B25" s="7">
        <v>20</v>
      </c>
      <c r="C25" s="8" t="s">
        <v>95</v>
      </c>
      <c r="D25" s="9" t="s">
        <v>91</v>
      </c>
      <c r="E25" s="10" t="s">
        <v>92</v>
      </c>
      <c r="F25" s="10" t="s">
        <v>93</v>
      </c>
      <c r="G25" s="11" t="s">
        <v>94</v>
      </c>
      <c r="H25" s="13">
        <v>36000</v>
      </c>
      <c r="I25" s="22">
        <v>32000</v>
      </c>
      <c r="J25" s="8"/>
    </row>
    <row r="26" spans="1:10" ht="19.5" customHeight="1">
      <c r="A26" s="42"/>
      <c r="B26" s="7">
        <v>21</v>
      </c>
      <c r="C26" s="8" t="s">
        <v>98</v>
      </c>
      <c r="D26" s="9" t="s">
        <v>91</v>
      </c>
      <c r="E26" s="10" t="s">
        <v>92</v>
      </c>
      <c r="F26" s="10" t="s">
        <v>96</v>
      </c>
      <c r="G26" s="11" t="s">
        <v>97</v>
      </c>
      <c r="H26" s="13">
        <v>31500</v>
      </c>
      <c r="I26" s="22">
        <v>28000</v>
      </c>
      <c r="J26" s="8"/>
    </row>
    <row r="27" spans="1:10" ht="27" customHeight="1">
      <c r="A27" s="42" t="s">
        <v>99</v>
      </c>
      <c r="B27" s="7">
        <v>22</v>
      </c>
      <c r="C27" s="8" t="s">
        <v>103</v>
      </c>
      <c r="D27" s="9" t="s">
        <v>461</v>
      </c>
      <c r="E27" s="10" t="s">
        <v>460</v>
      </c>
      <c r="F27" s="10" t="s">
        <v>101</v>
      </c>
      <c r="G27" s="11" t="s">
        <v>102</v>
      </c>
      <c r="H27" s="13">
        <v>4750</v>
      </c>
      <c r="I27" s="22">
        <v>4200</v>
      </c>
      <c r="J27" s="8"/>
    </row>
    <row r="28" spans="1:10" ht="27" customHeight="1">
      <c r="A28" s="42"/>
      <c r="B28" s="7">
        <v>23</v>
      </c>
      <c r="C28" s="8" t="s">
        <v>108</v>
      </c>
      <c r="D28" s="9" t="s">
        <v>104</v>
      </c>
      <c r="E28" s="10" t="s">
        <v>105</v>
      </c>
      <c r="F28" s="10" t="s">
        <v>106</v>
      </c>
      <c r="G28" s="11" t="s">
        <v>107</v>
      </c>
      <c r="H28" s="13">
        <v>8100</v>
      </c>
      <c r="I28" s="22">
        <v>7200</v>
      </c>
      <c r="J28" s="8"/>
    </row>
    <row r="29" spans="1:10" ht="17.25" customHeight="1">
      <c r="A29" s="42" t="s">
        <v>520</v>
      </c>
      <c r="B29" s="7">
        <v>24</v>
      </c>
      <c r="C29" s="8" t="s">
        <v>112</v>
      </c>
      <c r="D29" s="9" t="s">
        <v>109</v>
      </c>
      <c r="E29" s="10" t="s">
        <v>110</v>
      </c>
      <c r="F29" s="10" t="s">
        <v>111</v>
      </c>
      <c r="G29" s="11"/>
      <c r="H29" s="13">
        <v>9000</v>
      </c>
      <c r="I29" s="22">
        <v>8000</v>
      </c>
      <c r="J29" s="8"/>
    </row>
    <row r="30" spans="1:10" ht="21" customHeight="1">
      <c r="A30" s="42"/>
      <c r="B30" s="7">
        <v>25</v>
      </c>
      <c r="C30" s="8" t="s">
        <v>116</v>
      </c>
      <c r="D30" s="9" t="s">
        <v>113</v>
      </c>
      <c r="E30" s="10" t="s">
        <v>114</v>
      </c>
      <c r="F30" s="10" t="s">
        <v>115</v>
      </c>
      <c r="G30" s="11"/>
      <c r="H30" s="13">
        <v>14400</v>
      </c>
      <c r="I30" s="22">
        <v>12800</v>
      </c>
      <c r="J30" s="8"/>
    </row>
    <row r="31" spans="1:10" ht="31.5" customHeight="1">
      <c r="A31" s="42"/>
      <c r="B31" s="7">
        <v>26</v>
      </c>
      <c r="C31" s="8" t="s">
        <v>121</v>
      </c>
      <c r="D31" s="9" t="s">
        <v>117</v>
      </c>
      <c r="E31" s="10" t="s">
        <v>118</v>
      </c>
      <c r="F31" s="10" t="s">
        <v>119</v>
      </c>
      <c r="G31" s="11" t="s">
        <v>120</v>
      </c>
      <c r="H31" s="13">
        <v>47700</v>
      </c>
      <c r="I31" s="22">
        <v>42400</v>
      </c>
      <c r="J31" s="8"/>
    </row>
    <row r="32" spans="1:10" ht="30" customHeight="1">
      <c r="A32" s="42"/>
      <c r="B32" s="7">
        <v>27</v>
      </c>
      <c r="C32" s="8" t="s">
        <v>125</v>
      </c>
      <c r="D32" s="9" t="s">
        <v>122</v>
      </c>
      <c r="E32" s="10" t="s">
        <v>123</v>
      </c>
      <c r="F32" s="10" t="s">
        <v>124</v>
      </c>
      <c r="G32" s="11" t="s">
        <v>462</v>
      </c>
      <c r="H32" s="13">
        <v>45000</v>
      </c>
      <c r="I32" s="22">
        <v>40000</v>
      </c>
      <c r="J32" s="8"/>
    </row>
    <row r="33" spans="1:10" ht="24" customHeight="1">
      <c r="A33" s="42" t="s">
        <v>520</v>
      </c>
      <c r="B33" s="7">
        <v>28</v>
      </c>
      <c r="C33" s="8" t="s">
        <v>129</v>
      </c>
      <c r="D33" s="9" t="s">
        <v>126</v>
      </c>
      <c r="E33" s="10" t="s">
        <v>127</v>
      </c>
      <c r="F33" s="10" t="s">
        <v>128</v>
      </c>
      <c r="G33" s="11" t="s">
        <v>463</v>
      </c>
      <c r="H33" s="13">
        <v>31500</v>
      </c>
      <c r="I33" s="22">
        <v>28000</v>
      </c>
      <c r="J33" s="8"/>
    </row>
    <row r="34" spans="1:10" ht="24" customHeight="1">
      <c r="A34" s="42"/>
      <c r="B34" s="7">
        <v>29</v>
      </c>
      <c r="C34" s="8" t="s">
        <v>131</v>
      </c>
      <c r="D34" s="9" t="s">
        <v>126</v>
      </c>
      <c r="E34" s="10" t="s">
        <v>127</v>
      </c>
      <c r="F34" s="10" t="s">
        <v>130</v>
      </c>
      <c r="G34" s="11" t="s">
        <v>464</v>
      </c>
      <c r="H34" s="13">
        <v>33300</v>
      </c>
      <c r="I34" s="22">
        <v>29600</v>
      </c>
      <c r="J34" s="8"/>
    </row>
    <row r="35" spans="1:10" ht="24" customHeight="1">
      <c r="A35" s="42"/>
      <c r="B35" s="7">
        <v>30</v>
      </c>
      <c r="C35" s="8" t="s">
        <v>136</v>
      </c>
      <c r="D35" s="9" t="s">
        <v>132</v>
      </c>
      <c r="E35" s="10" t="s">
        <v>133</v>
      </c>
      <c r="F35" s="10" t="s">
        <v>134</v>
      </c>
      <c r="G35" s="11" t="s">
        <v>135</v>
      </c>
      <c r="H35" s="13">
        <v>18000</v>
      </c>
      <c r="I35" s="22">
        <v>16000</v>
      </c>
      <c r="J35" s="8"/>
    </row>
    <row r="36" spans="1:10" ht="30" customHeight="1">
      <c r="A36" s="42"/>
      <c r="B36" s="7">
        <v>31</v>
      </c>
      <c r="C36" s="8" t="s">
        <v>139</v>
      </c>
      <c r="D36" s="9" t="s">
        <v>137</v>
      </c>
      <c r="E36" s="10" t="s">
        <v>465</v>
      </c>
      <c r="F36" s="10" t="s">
        <v>138</v>
      </c>
      <c r="G36" s="11" t="s">
        <v>466</v>
      </c>
      <c r="H36" s="13">
        <v>31500</v>
      </c>
      <c r="I36" s="22">
        <v>28000</v>
      </c>
      <c r="J36" s="8"/>
    </row>
    <row r="37" spans="1:10" ht="30" customHeight="1">
      <c r="A37" s="42"/>
      <c r="B37" s="7">
        <v>32</v>
      </c>
      <c r="C37" s="8" t="s">
        <v>142</v>
      </c>
      <c r="D37" s="9" t="s">
        <v>140</v>
      </c>
      <c r="E37" s="10" t="s">
        <v>467</v>
      </c>
      <c r="F37" s="10" t="s">
        <v>141</v>
      </c>
      <c r="G37" s="11" t="s">
        <v>468</v>
      </c>
      <c r="H37" s="13">
        <v>50000</v>
      </c>
      <c r="I37" s="22">
        <v>44000</v>
      </c>
      <c r="J37" s="8"/>
    </row>
    <row r="38" spans="1:10" ht="28.5" customHeight="1">
      <c r="A38" s="42" t="s">
        <v>519</v>
      </c>
      <c r="B38" s="7">
        <v>33</v>
      </c>
      <c r="C38" s="8" t="s">
        <v>146</v>
      </c>
      <c r="D38" s="9" t="s">
        <v>143</v>
      </c>
      <c r="E38" s="10" t="s">
        <v>144</v>
      </c>
      <c r="F38" s="10" t="s">
        <v>145</v>
      </c>
      <c r="G38" s="11">
        <v>39.790080000000003</v>
      </c>
      <c r="H38" s="24">
        <v>18000</v>
      </c>
      <c r="I38" s="22">
        <v>16200</v>
      </c>
      <c r="J38" s="8"/>
    </row>
    <row r="39" spans="1:10" ht="28.5" customHeight="1">
      <c r="A39" s="42"/>
      <c r="B39" s="7">
        <v>34</v>
      </c>
      <c r="C39" s="8" t="s">
        <v>151</v>
      </c>
      <c r="D39" s="9" t="s">
        <v>147</v>
      </c>
      <c r="E39" s="10" t="s">
        <v>148</v>
      </c>
      <c r="F39" s="10" t="s">
        <v>149</v>
      </c>
      <c r="G39" s="11" t="s">
        <v>150</v>
      </c>
      <c r="H39" s="13">
        <v>37500</v>
      </c>
      <c r="I39" s="22">
        <v>33750</v>
      </c>
      <c r="J39" s="8"/>
    </row>
    <row r="40" spans="1:10" ht="28.5" customHeight="1">
      <c r="A40" s="42"/>
      <c r="B40" s="7">
        <v>35</v>
      </c>
      <c r="C40" s="8" t="s">
        <v>153</v>
      </c>
      <c r="D40" s="9" t="s">
        <v>147</v>
      </c>
      <c r="E40" s="10" t="s">
        <v>148</v>
      </c>
      <c r="F40" s="10" t="s">
        <v>152</v>
      </c>
      <c r="G40" s="11" t="s">
        <v>469</v>
      </c>
      <c r="H40" s="13">
        <v>39000</v>
      </c>
      <c r="I40" s="22">
        <v>35100</v>
      </c>
      <c r="J40" s="8"/>
    </row>
    <row r="41" spans="1:10" ht="28.5" customHeight="1">
      <c r="A41" s="42"/>
      <c r="B41" s="7">
        <v>36</v>
      </c>
      <c r="C41" s="8" t="s">
        <v>158</v>
      </c>
      <c r="D41" s="9" t="s">
        <v>154</v>
      </c>
      <c r="E41" s="10" t="s">
        <v>155</v>
      </c>
      <c r="F41" s="10" t="s">
        <v>156</v>
      </c>
      <c r="G41" s="11" t="s">
        <v>157</v>
      </c>
      <c r="H41" s="13">
        <v>30000</v>
      </c>
      <c r="I41" s="22">
        <v>27000</v>
      </c>
      <c r="J41" s="8"/>
    </row>
    <row r="42" spans="1:10" ht="28.5" customHeight="1">
      <c r="A42" s="42"/>
      <c r="B42" s="7">
        <v>37</v>
      </c>
      <c r="C42" s="8" t="s">
        <v>161</v>
      </c>
      <c r="D42" s="9" t="s">
        <v>154</v>
      </c>
      <c r="E42" s="10" t="s">
        <v>155</v>
      </c>
      <c r="F42" s="10" t="s">
        <v>159</v>
      </c>
      <c r="G42" s="11" t="s">
        <v>160</v>
      </c>
      <c r="H42" s="13">
        <v>33750</v>
      </c>
      <c r="I42" s="22">
        <v>30375</v>
      </c>
      <c r="J42" s="8"/>
    </row>
    <row r="43" spans="1:10" ht="30" customHeight="1">
      <c r="A43" s="42"/>
      <c r="B43" s="7">
        <v>38</v>
      </c>
      <c r="C43" s="8" t="s">
        <v>166</v>
      </c>
      <c r="D43" s="9" t="s">
        <v>162</v>
      </c>
      <c r="E43" s="10" t="s">
        <v>163</v>
      </c>
      <c r="F43" s="10" t="s">
        <v>164</v>
      </c>
      <c r="G43" s="11" t="s">
        <v>165</v>
      </c>
      <c r="H43" s="13">
        <v>63000</v>
      </c>
      <c r="I43" s="22">
        <v>56000</v>
      </c>
      <c r="J43" s="8" t="s">
        <v>167</v>
      </c>
    </row>
    <row r="44" spans="1:10" ht="30" customHeight="1">
      <c r="A44" s="42"/>
      <c r="B44" s="7">
        <v>39</v>
      </c>
      <c r="C44" s="8" t="s">
        <v>171</v>
      </c>
      <c r="D44" s="9" t="s">
        <v>471</v>
      </c>
      <c r="E44" s="10" t="s">
        <v>470</v>
      </c>
      <c r="F44" s="10" t="s">
        <v>561</v>
      </c>
      <c r="G44" s="11" t="s">
        <v>170</v>
      </c>
      <c r="H44" s="13">
        <v>12500</v>
      </c>
      <c r="I44" s="22">
        <v>11250</v>
      </c>
      <c r="J44" s="8"/>
    </row>
    <row r="45" spans="1:10" ht="70.5" customHeight="1">
      <c r="A45" s="42"/>
      <c r="B45" s="7">
        <v>40</v>
      </c>
      <c r="C45" s="8" t="s">
        <v>175</v>
      </c>
      <c r="D45" s="9" t="s">
        <v>172</v>
      </c>
      <c r="E45" s="10" t="s">
        <v>472</v>
      </c>
      <c r="F45" s="10" t="s">
        <v>173</v>
      </c>
      <c r="G45" s="11" t="s">
        <v>174</v>
      </c>
      <c r="H45" s="13">
        <v>63000</v>
      </c>
      <c r="I45" s="22">
        <v>56000</v>
      </c>
      <c r="J45" s="8" t="s">
        <v>167</v>
      </c>
    </row>
    <row r="46" spans="1:10" ht="24" customHeight="1">
      <c r="A46" s="42"/>
      <c r="B46" s="7">
        <v>41</v>
      </c>
      <c r="C46" s="8" t="s">
        <v>180</v>
      </c>
      <c r="D46" s="9" t="s">
        <v>473</v>
      </c>
      <c r="E46" s="10" t="s">
        <v>177</v>
      </c>
      <c r="F46" s="10" t="s">
        <v>178</v>
      </c>
      <c r="G46" s="11" t="s">
        <v>179</v>
      </c>
      <c r="H46" s="13">
        <v>27000</v>
      </c>
      <c r="I46" s="22">
        <v>24000</v>
      </c>
      <c r="J46" s="8" t="s">
        <v>181</v>
      </c>
    </row>
    <row r="47" spans="1:10" ht="18" customHeight="1">
      <c r="A47" s="42" t="s">
        <v>519</v>
      </c>
      <c r="B47" s="17">
        <v>42</v>
      </c>
      <c r="C47" s="8" t="s">
        <v>185</v>
      </c>
      <c r="D47" s="9" t="s">
        <v>182</v>
      </c>
      <c r="E47" s="10" t="s">
        <v>183</v>
      </c>
      <c r="F47" s="10" t="s">
        <v>184</v>
      </c>
      <c r="G47" s="18" t="s">
        <v>474</v>
      </c>
      <c r="H47" s="13">
        <v>22500</v>
      </c>
      <c r="I47" s="22">
        <v>20200</v>
      </c>
      <c r="J47" s="8" t="s">
        <v>186</v>
      </c>
    </row>
    <row r="48" spans="1:10" ht="18" customHeight="1">
      <c r="A48" s="42"/>
      <c r="B48" s="7">
        <v>43</v>
      </c>
      <c r="C48" s="8" t="s">
        <v>188</v>
      </c>
      <c r="D48" s="9" t="s">
        <v>182</v>
      </c>
      <c r="E48" s="10" t="s">
        <v>183</v>
      </c>
      <c r="F48" s="10" t="s">
        <v>187</v>
      </c>
      <c r="G48" s="13">
        <v>37.83</v>
      </c>
      <c r="H48" s="13">
        <v>24300</v>
      </c>
      <c r="I48" s="22">
        <v>21800</v>
      </c>
      <c r="J48" s="8" t="s">
        <v>186</v>
      </c>
    </row>
    <row r="49" spans="1:10" ht="18" customHeight="1">
      <c r="A49" s="42"/>
      <c r="B49" s="7">
        <v>44</v>
      </c>
      <c r="C49" s="8" t="s">
        <v>192</v>
      </c>
      <c r="D49" s="9" t="s">
        <v>189</v>
      </c>
      <c r="E49" s="10" t="s">
        <v>475</v>
      </c>
      <c r="F49" s="10" t="s">
        <v>190</v>
      </c>
      <c r="G49" s="11" t="s">
        <v>191</v>
      </c>
      <c r="H49" s="13">
        <v>24000</v>
      </c>
      <c r="I49" s="22">
        <v>23000</v>
      </c>
      <c r="J49" s="8"/>
    </row>
    <row r="50" spans="1:10" ht="18" customHeight="1">
      <c r="A50" s="42"/>
      <c r="B50" s="7">
        <v>45</v>
      </c>
      <c r="C50" s="8" t="s">
        <v>194</v>
      </c>
      <c r="D50" s="9" t="s">
        <v>193</v>
      </c>
      <c r="E50" s="10" t="s">
        <v>476</v>
      </c>
      <c r="F50" s="10" t="s">
        <v>190</v>
      </c>
      <c r="G50" s="11" t="s">
        <v>477</v>
      </c>
      <c r="H50" s="13">
        <v>24000</v>
      </c>
      <c r="I50" s="22">
        <v>23000</v>
      </c>
      <c r="J50" s="8"/>
    </row>
    <row r="51" spans="1:10" ht="30" customHeight="1">
      <c r="A51" s="42" t="s">
        <v>195</v>
      </c>
      <c r="B51" s="7">
        <v>46</v>
      </c>
      <c r="C51" s="8" t="s">
        <v>199</v>
      </c>
      <c r="D51" s="9" t="s">
        <v>196</v>
      </c>
      <c r="E51" s="10" t="s">
        <v>197</v>
      </c>
      <c r="F51" s="10" t="s">
        <v>198</v>
      </c>
      <c r="G51" s="11"/>
      <c r="H51" s="13">
        <v>27000</v>
      </c>
      <c r="I51" s="22">
        <v>27000</v>
      </c>
      <c r="J51" s="8"/>
    </row>
    <row r="52" spans="1:10" ht="30" customHeight="1">
      <c r="A52" s="42"/>
      <c r="B52" s="7">
        <v>47</v>
      </c>
      <c r="C52" s="8" t="s">
        <v>202</v>
      </c>
      <c r="D52" s="9" t="s">
        <v>478</v>
      </c>
      <c r="E52" s="10" t="s">
        <v>201</v>
      </c>
      <c r="F52" s="10" t="s">
        <v>198</v>
      </c>
      <c r="G52" s="11"/>
      <c r="H52" s="13">
        <v>22500</v>
      </c>
      <c r="I52" s="22">
        <v>22500</v>
      </c>
      <c r="J52" s="8"/>
    </row>
    <row r="53" spans="1:10" ht="30" customHeight="1">
      <c r="A53" s="42" t="s">
        <v>521</v>
      </c>
      <c r="B53" s="7">
        <v>48</v>
      </c>
      <c r="C53" s="8" t="s">
        <v>207</v>
      </c>
      <c r="D53" s="9" t="s">
        <v>203</v>
      </c>
      <c r="E53" s="10" t="s">
        <v>204</v>
      </c>
      <c r="F53" s="10" t="s">
        <v>205</v>
      </c>
      <c r="G53" s="11" t="s">
        <v>206</v>
      </c>
      <c r="H53" s="13">
        <v>54000</v>
      </c>
      <c r="I53" s="22">
        <v>48000</v>
      </c>
      <c r="J53" s="8"/>
    </row>
    <row r="54" spans="1:10" ht="30" customHeight="1">
      <c r="A54" s="42"/>
      <c r="B54" s="7">
        <v>49</v>
      </c>
      <c r="C54" s="8" t="s">
        <v>210</v>
      </c>
      <c r="D54" s="9" t="s">
        <v>203</v>
      </c>
      <c r="E54" s="10" t="s">
        <v>204</v>
      </c>
      <c r="F54" s="10" t="s">
        <v>208</v>
      </c>
      <c r="G54" s="11" t="s">
        <v>209</v>
      </c>
      <c r="H54" s="13">
        <v>52200</v>
      </c>
      <c r="I54" s="22">
        <v>46400</v>
      </c>
      <c r="J54" s="8"/>
    </row>
    <row r="55" spans="1:10" ht="30" customHeight="1">
      <c r="A55" s="42"/>
      <c r="B55" s="7">
        <v>50</v>
      </c>
      <c r="C55" s="8" t="s">
        <v>213</v>
      </c>
      <c r="D55" s="9" t="s">
        <v>203</v>
      </c>
      <c r="E55" s="10" t="s">
        <v>204</v>
      </c>
      <c r="F55" s="10" t="s">
        <v>211</v>
      </c>
      <c r="G55" s="11" t="s">
        <v>212</v>
      </c>
      <c r="H55" s="13">
        <v>52200</v>
      </c>
      <c r="I55" s="22">
        <v>46400</v>
      </c>
      <c r="J55" s="8"/>
    </row>
    <row r="56" spans="1:10" ht="30" customHeight="1">
      <c r="A56" s="42"/>
      <c r="B56" s="7">
        <v>51</v>
      </c>
      <c r="C56" s="8" t="s">
        <v>216</v>
      </c>
      <c r="D56" s="9" t="s">
        <v>203</v>
      </c>
      <c r="E56" s="10" t="s">
        <v>204</v>
      </c>
      <c r="F56" s="10" t="s">
        <v>214</v>
      </c>
      <c r="G56" s="11" t="s">
        <v>215</v>
      </c>
      <c r="H56" s="13">
        <v>54000</v>
      </c>
      <c r="I56" s="22">
        <v>48000</v>
      </c>
      <c r="J56" s="8"/>
    </row>
    <row r="57" spans="1:10" ht="27.75" customHeight="1">
      <c r="A57" s="42"/>
      <c r="B57" s="7">
        <v>52</v>
      </c>
      <c r="C57" s="8" t="s">
        <v>220</v>
      </c>
      <c r="D57" s="9" t="s">
        <v>217</v>
      </c>
      <c r="E57" s="10" t="s">
        <v>218</v>
      </c>
      <c r="F57" s="10" t="s">
        <v>219</v>
      </c>
      <c r="G57" s="11" t="s">
        <v>215</v>
      </c>
      <c r="H57" s="13">
        <v>31500</v>
      </c>
      <c r="I57" s="22">
        <v>29900</v>
      </c>
      <c r="J57" s="8"/>
    </row>
    <row r="58" spans="1:10" ht="19.5" customHeight="1">
      <c r="A58" s="42"/>
      <c r="B58" s="7">
        <v>53</v>
      </c>
      <c r="C58" s="8" t="s">
        <v>225</v>
      </c>
      <c r="D58" s="9" t="s">
        <v>221</v>
      </c>
      <c r="E58" s="10" t="s">
        <v>222</v>
      </c>
      <c r="F58" s="10" t="s">
        <v>223</v>
      </c>
      <c r="G58" s="11" t="s">
        <v>224</v>
      </c>
      <c r="H58" s="13">
        <v>10000</v>
      </c>
      <c r="I58" s="22">
        <v>8200</v>
      </c>
      <c r="J58" s="8"/>
    </row>
    <row r="59" spans="1:10" ht="24" customHeight="1">
      <c r="A59" s="42"/>
      <c r="B59" s="7">
        <v>54</v>
      </c>
      <c r="C59" s="8" t="s">
        <v>229</v>
      </c>
      <c r="D59" s="9" t="s">
        <v>226</v>
      </c>
      <c r="E59" s="10" t="s">
        <v>227</v>
      </c>
      <c r="F59" s="10" t="s">
        <v>480</v>
      </c>
      <c r="G59" s="11" t="s">
        <v>479</v>
      </c>
      <c r="H59" s="13">
        <v>4950</v>
      </c>
      <c r="I59" s="22">
        <v>4400</v>
      </c>
      <c r="J59" s="8"/>
    </row>
    <row r="60" spans="1:10" ht="30" customHeight="1">
      <c r="A60" s="42"/>
      <c r="B60" s="7">
        <v>55</v>
      </c>
      <c r="C60" s="8" t="s">
        <v>233</v>
      </c>
      <c r="D60" s="9" t="s">
        <v>230</v>
      </c>
      <c r="E60" s="10" t="s">
        <v>481</v>
      </c>
      <c r="F60" s="10" t="s">
        <v>231</v>
      </c>
      <c r="G60" s="11" t="s">
        <v>232</v>
      </c>
      <c r="H60" s="13">
        <v>7200</v>
      </c>
      <c r="I60" s="22">
        <v>6400</v>
      </c>
      <c r="J60" s="8" t="s">
        <v>234</v>
      </c>
    </row>
    <row r="61" spans="1:10" ht="27" customHeight="1">
      <c r="A61" s="42"/>
      <c r="B61" s="7">
        <v>56</v>
      </c>
      <c r="C61" s="8" t="s">
        <v>237</v>
      </c>
      <c r="D61" s="9" t="s">
        <v>230</v>
      </c>
      <c r="E61" s="10" t="s">
        <v>481</v>
      </c>
      <c r="F61" s="10" t="s">
        <v>235</v>
      </c>
      <c r="G61" s="11" t="s">
        <v>236</v>
      </c>
      <c r="H61" s="13">
        <v>4950</v>
      </c>
      <c r="I61" s="22">
        <v>4400</v>
      </c>
      <c r="J61" s="8" t="s">
        <v>234</v>
      </c>
    </row>
    <row r="62" spans="1:10" ht="25.5" customHeight="1">
      <c r="A62" s="42"/>
      <c r="B62" s="7">
        <v>57</v>
      </c>
      <c r="C62" s="8" t="s">
        <v>241</v>
      </c>
      <c r="D62" s="9" t="s">
        <v>238</v>
      </c>
      <c r="E62" s="10" t="s">
        <v>239</v>
      </c>
      <c r="F62" s="10" t="s">
        <v>240</v>
      </c>
      <c r="G62" s="11">
        <v>38.590029999999999</v>
      </c>
      <c r="H62" s="13">
        <v>7200</v>
      </c>
      <c r="I62" s="22">
        <v>6400</v>
      </c>
      <c r="J62" s="8"/>
    </row>
    <row r="63" spans="1:10" ht="30" customHeight="1">
      <c r="A63" s="42"/>
      <c r="B63" s="7">
        <v>58</v>
      </c>
      <c r="C63" s="8" t="s">
        <v>245</v>
      </c>
      <c r="D63" s="9" t="s">
        <v>242</v>
      </c>
      <c r="E63" s="10" t="s">
        <v>243</v>
      </c>
      <c r="F63" s="10" t="s">
        <v>244</v>
      </c>
      <c r="G63" s="11" t="s">
        <v>482</v>
      </c>
      <c r="H63" s="13">
        <v>13500</v>
      </c>
      <c r="I63" s="22">
        <v>12000</v>
      </c>
      <c r="J63" s="8"/>
    </row>
    <row r="64" spans="1:10" ht="29.25" customHeight="1">
      <c r="A64" s="42" t="s">
        <v>564</v>
      </c>
      <c r="B64" s="7">
        <v>59</v>
      </c>
      <c r="C64" s="8" t="s">
        <v>250</v>
      </c>
      <c r="D64" s="9" t="s">
        <v>246</v>
      </c>
      <c r="E64" s="10" t="s">
        <v>247</v>
      </c>
      <c r="F64" s="10" t="s">
        <v>248</v>
      </c>
      <c r="G64" s="11" t="s">
        <v>249</v>
      </c>
      <c r="H64" s="13">
        <v>11000</v>
      </c>
      <c r="I64" s="22">
        <v>8500</v>
      </c>
      <c r="J64" s="8"/>
    </row>
    <row r="65" spans="1:10" ht="30" customHeight="1">
      <c r="A65" s="42"/>
      <c r="B65" s="7">
        <v>60</v>
      </c>
      <c r="C65" s="8" t="s">
        <v>254</v>
      </c>
      <c r="D65" s="9" t="s">
        <v>251</v>
      </c>
      <c r="E65" s="10" t="s">
        <v>483</v>
      </c>
      <c r="F65" s="10" t="s">
        <v>252</v>
      </c>
      <c r="G65" s="11" t="s">
        <v>253</v>
      </c>
      <c r="H65" s="13">
        <v>8500</v>
      </c>
      <c r="I65" s="22">
        <v>7000</v>
      </c>
      <c r="J65" s="8"/>
    </row>
    <row r="66" spans="1:10" ht="30" customHeight="1">
      <c r="A66" s="42"/>
      <c r="B66" s="7">
        <v>61</v>
      </c>
      <c r="C66" s="8" t="s">
        <v>256</v>
      </c>
      <c r="D66" s="9" t="s">
        <v>251</v>
      </c>
      <c r="E66" s="10" t="s">
        <v>483</v>
      </c>
      <c r="F66" s="10" t="s">
        <v>255</v>
      </c>
      <c r="G66" s="11" t="s">
        <v>249</v>
      </c>
      <c r="H66" s="13">
        <v>11000</v>
      </c>
      <c r="I66" s="22">
        <v>8500</v>
      </c>
      <c r="J66" s="8"/>
    </row>
    <row r="67" spans="1:10" ht="30" customHeight="1">
      <c r="A67" s="42"/>
      <c r="B67" s="7">
        <v>62</v>
      </c>
      <c r="C67" s="8" t="s">
        <v>260</v>
      </c>
      <c r="D67" s="9" t="s">
        <v>257</v>
      </c>
      <c r="E67" s="10" t="s">
        <v>497</v>
      </c>
      <c r="F67" s="10" t="s">
        <v>258</v>
      </c>
      <c r="G67" s="11" t="s">
        <v>259</v>
      </c>
      <c r="H67" s="13">
        <v>16800</v>
      </c>
      <c r="I67" s="22">
        <v>15000</v>
      </c>
      <c r="J67" s="8"/>
    </row>
    <row r="68" spans="1:10" ht="30.75" customHeight="1">
      <c r="A68" s="42"/>
      <c r="B68" s="7">
        <v>63</v>
      </c>
      <c r="C68" s="8" t="s">
        <v>264</v>
      </c>
      <c r="D68" s="9" t="s">
        <v>261</v>
      </c>
      <c r="E68" s="10" t="s">
        <v>498</v>
      </c>
      <c r="F68" s="10" t="s">
        <v>262</v>
      </c>
      <c r="G68" s="11" t="s">
        <v>263</v>
      </c>
      <c r="H68" s="13">
        <v>28800</v>
      </c>
      <c r="I68" s="22">
        <v>25920</v>
      </c>
      <c r="J68" s="8"/>
    </row>
    <row r="69" spans="1:10" ht="20.25" customHeight="1">
      <c r="A69" s="42"/>
      <c r="B69" s="40">
        <v>64</v>
      </c>
      <c r="C69" s="10" t="s">
        <v>533</v>
      </c>
      <c r="D69" s="9" t="s">
        <v>541</v>
      </c>
      <c r="E69" s="9" t="s">
        <v>534</v>
      </c>
      <c r="F69" s="10" t="s">
        <v>548</v>
      </c>
      <c r="G69" s="10">
        <v>49.460030000000003</v>
      </c>
      <c r="H69" s="13">
        <v>3000</v>
      </c>
      <c r="I69" s="13">
        <v>2600</v>
      </c>
      <c r="J69" s="10"/>
    </row>
    <row r="70" spans="1:10" ht="20.25" customHeight="1">
      <c r="A70" s="42"/>
      <c r="B70" s="43"/>
      <c r="C70" s="10" t="s">
        <v>535</v>
      </c>
      <c r="D70" s="9" t="s">
        <v>542</v>
      </c>
      <c r="E70" s="9" t="s">
        <v>545</v>
      </c>
      <c r="F70" s="10" t="s">
        <v>549</v>
      </c>
      <c r="G70" s="10">
        <v>49.450029999999998</v>
      </c>
      <c r="H70" s="13">
        <v>4000</v>
      </c>
      <c r="I70" s="13">
        <v>3500</v>
      </c>
      <c r="J70" s="10"/>
    </row>
    <row r="71" spans="1:10" ht="29.25" customHeight="1">
      <c r="A71" s="42"/>
      <c r="B71" s="43"/>
      <c r="C71" s="10" t="s">
        <v>532</v>
      </c>
      <c r="D71" s="9" t="s">
        <v>542</v>
      </c>
      <c r="E71" s="9" t="s">
        <v>545</v>
      </c>
      <c r="F71" s="10" t="s">
        <v>550</v>
      </c>
      <c r="G71" s="10">
        <v>49.490029999999997</v>
      </c>
      <c r="H71" s="13">
        <v>5500</v>
      </c>
      <c r="I71" s="13">
        <v>5000</v>
      </c>
      <c r="J71" s="10"/>
    </row>
    <row r="72" spans="1:10" ht="27" customHeight="1">
      <c r="A72" s="42"/>
      <c r="B72" s="43"/>
      <c r="C72" s="10" t="s">
        <v>536</v>
      </c>
      <c r="D72" s="9" t="s">
        <v>527</v>
      </c>
      <c r="E72" s="9" t="s">
        <v>546</v>
      </c>
      <c r="F72" s="10" t="s">
        <v>529</v>
      </c>
      <c r="G72" s="10" t="s">
        <v>554</v>
      </c>
      <c r="H72" s="13">
        <v>2500</v>
      </c>
      <c r="I72" s="13">
        <v>2200</v>
      </c>
      <c r="J72" s="10"/>
    </row>
    <row r="73" spans="1:10" ht="29.25" customHeight="1">
      <c r="A73" s="42"/>
      <c r="B73" s="43"/>
      <c r="C73" s="10" t="s">
        <v>543</v>
      </c>
      <c r="D73" s="9" t="s">
        <v>527</v>
      </c>
      <c r="E73" s="9" t="s">
        <v>546</v>
      </c>
      <c r="F73" s="10" t="s">
        <v>551</v>
      </c>
      <c r="G73" s="10" t="s">
        <v>553</v>
      </c>
      <c r="H73" s="13">
        <v>6000</v>
      </c>
      <c r="I73" s="13">
        <v>5500</v>
      </c>
      <c r="J73" s="10"/>
    </row>
    <row r="74" spans="1:10" ht="21" customHeight="1">
      <c r="A74" s="42"/>
      <c r="B74" s="41"/>
      <c r="C74" s="10" t="s">
        <v>544</v>
      </c>
      <c r="D74" s="9" t="s">
        <v>528</v>
      </c>
      <c r="E74" s="9" t="s">
        <v>547</v>
      </c>
      <c r="F74" s="10" t="s">
        <v>552</v>
      </c>
      <c r="G74" s="10">
        <v>49.390099999999997</v>
      </c>
      <c r="H74" s="13">
        <v>4000</v>
      </c>
      <c r="I74" s="13">
        <v>3500</v>
      </c>
      <c r="J74" s="10"/>
    </row>
    <row r="75" spans="1:10" ht="20.25" customHeight="1">
      <c r="A75" s="42"/>
      <c r="B75" s="7">
        <v>65</v>
      </c>
      <c r="C75" s="8" t="s">
        <v>267</v>
      </c>
      <c r="D75" s="9" t="s">
        <v>265</v>
      </c>
      <c r="E75" s="10" t="s">
        <v>266</v>
      </c>
      <c r="F75" s="10" t="s">
        <v>255</v>
      </c>
      <c r="G75" s="11" t="s">
        <v>249</v>
      </c>
      <c r="H75" s="13">
        <v>11000</v>
      </c>
      <c r="I75" s="22">
        <v>8500</v>
      </c>
      <c r="J75" s="8"/>
    </row>
    <row r="76" spans="1:10" ht="30" customHeight="1">
      <c r="A76" s="42"/>
      <c r="B76" s="7">
        <v>66</v>
      </c>
      <c r="C76" s="8" t="s">
        <v>272</v>
      </c>
      <c r="D76" s="9" t="s">
        <v>268</v>
      </c>
      <c r="E76" s="10" t="s">
        <v>269</v>
      </c>
      <c r="F76" s="10" t="s">
        <v>484</v>
      </c>
      <c r="G76" s="11" t="s">
        <v>271</v>
      </c>
      <c r="H76" s="13">
        <v>9000</v>
      </c>
      <c r="I76" s="22">
        <v>8000</v>
      </c>
      <c r="J76" s="8"/>
    </row>
    <row r="77" spans="1:10" ht="30" customHeight="1">
      <c r="A77" s="42"/>
      <c r="B77" s="7">
        <v>67</v>
      </c>
      <c r="C77" s="8" t="s">
        <v>276</v>
      </c>
      <c r="D77" s="9" t="s">
        <v>273</v>
      </c>
      <c r="E77" s="10" t="s">
        <v>274</v>
      </c>
      <c r="F77" s="10" t="s">
        <v>275</v>
      </c>
      <c r="G77" s="11" t="s">
        <v>485</v>
      </c>
      <c r="H77" s="13">
        <v>47700</v>
      </c>
      <c r="I77" s="22">
        <v>42400</v>
      </c>
      <c r="J77" s="8"/>
    </row>
    <row r="78" spans="1:10" ht="30" customHeight="1">
      <c r="A78" s="42"/>
      <c r="B78" s="7">
        <v>68</v>
      </c>
      <c r="C78" s="8" t="s">
        <v>278</v>
      </c>
      <c r="D78" s="9" t="s">
        <v>273</v>
      </c>
      <c r="E78" s="10" t="s">
        <v>274</v>
      </c>
      <c r="F78" s="10" t="s">
        <v>277</v>
      </c>
      <c r="G78" s="11" t="s">
        <v>486</v>
      </c>
      <c r="H78" s="13">
        <v>49500</v>
      </c>
      <c r="I78" s="22">
        <v>44000</v>
      </c>
      <c r="J78" s="8"/>
    </row>
    <row r="79" spans="1:10" ht="30" customHeight="1">
      <c r="A79" s="42"/>
      <c r="B79" s="7">
        <v>69</v>
      </c>
      <c r="C79" s="8" t="s">
        <v>282</v>
      </c>
      <c r="D79" s="9" t="s">
        <v>279</v>
      </c>
      <c r="E79" s="10" t="s">
        <v>280</v>
      </c>
      <c r="F79" s="10" t="s">
        <v>281</v>
      </c>
      <c r="G79" s="11">
        <v>48.52</v>
      </c>
      <c r="H79" s="13">
        <v>47700</v>
      </c>
      <c r="I79" s="22">
        <v>42400</v>
      </c>
      <c r="J79" s="8"/>
    </row>
    <row r="80" spans="1:10" ht="36" customHeight="1">
      <c r="A80" s="43" t="s">
        <v>565</v>
      </c>
      <c r="B80" s="7">
        <v>70</v>
      </c>
      <c r="C80" s="8" t="s">
        <v>284</v>
      </c>
      <c r="D80" s="9" t="s">
        <v>279</v>
      </c>
      <c r="E80" s="10" t="s">
        <v>280</v>
      </c>
      <c r="F80" s="10" t="s">
        <v>578</v>
      </c>
      <c r="G80" s="11">
        <v>48.51</v>
      </c>
      <c r="H80" s="13">
        <v>49500</v>
      </c>
      <c r="I80" s="22">
        <v>44000</v>
      </c>
      <c r="J80" s="8"/>
    </row>
    <row r="81" spans="1:10" ht="33" customHeight="1">
      <c r="A81" s="43"/>
      <c r="B81" s="7">
        <v>71</v>
      </c>
      <c r="C81" s="8" t="s">
        <v>288</v>
      </c>
      <c r="D81" s="9" t="s">
        <v>285</v>
      </c>
      <c r="E81" s="10" t="s">
        <v>286</v>
      </c>
      <c r="F81" s="10" t="s">
        <v>447</v>
      </c>
      <c r="G81" s="11" t="s">
        <v>487</v>
      </c>
      <c r="H81" s="13">
        <v>13500</v>
      </c>
      <c r="I81" s="22">
        <v>12000</v>
      </c>
      <c r="J81" s="8"/>
    </row>
    <row r="82" spans="1:10" ht="33" customHeight="1">
      <c r="A82" s="43"/>
      <c r="B82" s="7">
        <v>72</v>
      </c>
      <c r="C82" s="8" t="s">
        <v>293</v>
      </c>
      <c r="D82" s="9" t="s">
        <v>289</v>
      </c>
      <c r="E82" s="10" t="s">
        <v>290</v>
      </c>
      <c r="F82" s="10" t="s">
        <v>291</v>
      </c>
      <c r="G82" s="11" t="s">
        <v>292</v>
      </c>
      <c r="H82" s="13">
        <v>11200</v>
      </c>
      <c r="I82" s="22">
        <v>10080</v>
      </c>
      <c r="J82" s="8"/>
    </row>
    <row r="83" spans="1:10" ht="30" customHeight="1">
      <c r="A83" s="41"/>
      <c r="B83" s="7">
        <v>73</v>
      </c>
      <c r="C83" s="8" t="s">
        <v>298</v>
      </c>
      <c r="D83" s="9" t="s">
        <v>294</v>
      </c>
      <c r="E83" s="10" t="s">
        <v>295</v>
      </c>
      <c r="F83" s="10" t="s">
        <v>296</v>
      </c>
      <c r="G83" s="11" t="s">
        <v>297</v>
      </c>
      <c r="H83" s="13">
        <v>4500</v>
      </c>
      <c r="I83" s="22">
        <v>4000</v>
      </c>
      <c r="J83" s="8"/>
    </row>
    <row r="84" spans="1:10" ht="30" customHeight="1">
      <c r="A84" s="42" t="s">
        <v>299</v>
      </c>
      <c r="B84" s="7">
        <v>74</v>
      </c>
      <c r="C84" s="8" t="s">
        <v>303</v>
      </c>
      <c r="D84" s="9" t="s">
        <v>300</v>
      </c>
      <c r="E84" s="10" t="s">
        <v>488</v>
      </c>
      <c r="F84" s="10" t="s">
        <v>301</v>
      </c>
      <c r="G84" s="11" t="s">
        <v>302</v>
      </c>
      <c r="H84" s="13">
        <v>34200</v>
      </c>
      <c r="I84" s="22">
        <v>30700</v>
      </c>
      <c r="J84" s="8"/>
    </row>
    <row r="85" spans="1:10" ht="30" customHeight="1">
      <c r="A85" s="42"/>
      <c r="B85" s="7">
        <v>75</v>
      </c>
      <c r="C85" s="8" t="s">
        <v>306</v>
      </c>
      <c r="D85" s="9" t="s">
        <v>300</v>
      </c>
      <c r="E85" s="10" t="s">
        <v>489</v>
      </c>
      <c r="F85" s="10" t="s">
        <v>304</v>
      </c>
      <c r="G85" s="11" t="s">
        <v>305</v>
      </c>
      <c r="H85" s="13">
        <v>36000</v>
      </c>
      <c r="I85" s="22">
        <v>32000</v>
      </c>
      <c r="J85" s="8"/>
    </row>
    <row r="86" spans="1:10" ht="30" customHeight="1">
      <c r="A86" s="42"/>
      <c r="B86" s="7">
        <v>76</v>
      </c>
      <c r="C86" s="8" t="s">
        <v>311</v>
      </c>
      <c r="D86" s="9" t="s">
        <v>307</v>
      </c>
      <c r="E86" s="10" t="s">
        <v>308</v>
      </c>
      <c r="F86" s="10" t="s">
        <v>309</v>
      </c>
      <c r="G86" s="11" t="s">
        <v>310</v>
      </c>
      <c r="H86" s="13">
        <v>45000</v>
      </c>
      <c r="I86" s="22">
        <v>40000</v>
      </c>
      <c r="J86" s="8"/>
    </row>
    <row r="87" spans="1:10" ht="30" customHeight="1">
      <c r="A87" s="42"/>
      <c r="B87" s="7">
        <v>77</v>
      </c>
      <c r="C87" s="8" t="s">
        <v>316</v>
      </c>
      <c r="D87" s="9" t="s">
        <v>312</v>
      </c>
      <c r="E87" s="10" t="s">
        <v>313</v>
      </c>
      <c r="F87" s="10" t="s">
        <v>314</v>
      </c>
      <c r="G87" s="11" t="s">
        <v>315</v>
      </c>
      <c r="H87" s="13">
        <v>18000</v>
      </c>
      <c r="I87" s="22">
        <v>16000</v>
      </c>
      <c r="J87" s="8"/>
    </row>
    <row r="88" spans="1:10" ht="33" customHeight="1">
      <c r="A88" s="42"/>
      <c r="B88" s="7">
        <v>78</v>
      </c>
      <c r="C88" s="8" t="s">
        <v>321</v>
      </c>
      <c r="D88" s="9" t="s">
        <v>317</v>
      </c>
      <c r="E88" s="10" t="s">
        <v>318</v>
      </c>
      <c r="F88" s="10" t="s">
        <v>319</v>
      </c>
      <c r="G88" s="11" t="s">
        <v>320</v>
      </c>
      <c r="H88" s="13">
        <v>15000</v>
      </c>
      <c r="I88" s="22">
        <v>13500</v>
      </c>
      <c r="J88" s="8"/>
    </row>
    <row r="89" spans="1:10" ht="30" customHeight="1">
      <c r="A89" s="42" t="s">
        <v>522</v>
      </c>
      <c r="B89" s="7">
        <v>79</v>
      </c>
      <c r="C89" s="8" t="s">
        <v>325</v>
      </c>
      <c r="D89" s="9" t="s">
        <v>322</v>
      </c>
      <c r="E89" s="10" t="s">
        <v>323</v>
      </c>
      <c r="F89" s="10" t="s">
        <v>324</v>
      </c>
      <c r="G89" s="11">
        <v>60.290019999999998</v>
      </c>
      <c r="H89" s="13">
        <v>15000</v>
      </c>
      <c r="I89" s="22">
        <v>12000</v>
      </c>
      <c r="J89" s="8"/>
    </row>
    <row r="90" spans="1:10" ht="30" customHeight="1">
      <c r="A90" s="42"/>
      <c r="B90" s="7">
        <v>80</v>
      </c>
      <c r="C90" s="8" t="s">
        <v>330</v>
      </c>
      <c r="D90" s="9" t="s">
        <v>326</v>
      </c>
      <c r="E90" s="10" t="s">
        <v>327</v>
      </c>
      <c r="F90" s="10" t="s">
        <v>328</v>
      </c>
      <c r="G90" s="11" t="s">
        <v>329</v>
      </c>
      <c r="H90" s="13">
        <v>16800</v>
      </c>
      <c r="I90" s="22">
        <v>15000</v>
      </c>
      <c r="J90" s="8"/>
    </row>
    <row r="91" spans="1:10" ht="30" customHeight="1">
      <c r="A91" s="42"/>
      <c r="B91" s="7">
        <v>81</v>
      </c>
      <c r="C91" s="8" t="s">
        <v>334</v>
      </c>
      <c r="D91" s="9" t="s">
        <v>331</v>
      </c>
      <c r="E91" s="10" t="s">
        <v>332</v>
      </c>
      <c r="F91" s="10" t="s">
        <v>333</v>
      </c>
      <c r="G91" s="11" t="s">
        <v>491</v>
      </c>
      <c r="H91" s="13">
        <v>5400</v>
      </c>
      <c r="I91" s="22">
        <v>4800</v>
      </c>
      <c r="J91" s="8"/>
    </row>
    <row r="92" spans="1:10" ht="30" customHeight="1">
      <c r="A92" s="42"/>
      <c r="B92" s="7">
        <v>82</v>
      </c>
      <c r="C92" s="8" t="s">
        <v>338</v>
      </c>
      <c r="D92" s="9" t="s">
        <v>335</v>
      </c>
      <c r="E92" s="10" t="s">
        <v>336</v>
      </c>
      <c r="F92" s="10" t="s">
        <v>337</v>
      </c>
      <c r="G92" s="11" t="s">
        <v>490</v>
      </c>
      <c r="H92" s="13">
        <v>5850</v>
      </c>
      <c r="I92" s="22">
        <v>5200</v>
      </c>
      <c r="J92" s="8"/>
    </row>
    <row r="93" spans="1:10" ht="25.5" customHeight="1">
      <c r="A93" s="42"/>
      <c r="B93" s="7">
        <v>83</v>
      </c>
      <c r="C93" s="8" t="s">
        <v>343</v>
      </c>
      <c r="D93" s="9" t="s">
        <v>339</v>
      </c>
      <c r="E93" s="10" t="s">
        <v>340</v>
      </c>
      <c r="F93" s="10" t="s">
        <v>341</v>
      </c>
      <c r="G93" s="11" t="s">
        <v>342</v>
      </c>
      <c r="H93" s="13">
        <v>27000</v>
      </c>
      <c r="I93" s="22">
        <v>24300</v>
      </c>
      <c r="J93" s="8"/>
    </row>
    <row r="94" spans="1:10" ht="29.25" customHeight="1">
      <c r="A94" s="40" t="s">
        <v>523</v>
      </c>
      <c r="B94" s="17">
        <v>84</v>
      </c>
      <c r="C94" s="8" t="s">
        <v>348</v>
      </c>
      <c r="D94" s="9" t="s">
        <v>344</v>
      </c>
      <c r="E94" s="10" t="s">
        <v>345</v>
      </c>
      <c r="F94" s="10" t="s">
        <v>346</v>
      </c>
      <c r="G94" s="11" t="s">
        <v>347</v>
      </c>
      <c r="H94" s="13">
        <v>13500</v>
      </c>
      <c r="I94" s="22">
        <v>12500</v>
      </c>
      <c r="J94" s="8"/>
    </row>
    <row r="95" spans="1:10" ht="30" customHeight="1">
      <c r="A95" s="43"/>
      <c r="B95" s="17">
        <v>85</v>
      </c>
      <c r="C95" s="8" t="s">
        <v>353</v>
      </c>
      <c r="D95" s="9" t="s">
        <v>349</v>
      </c>
      <c r="E95" s="10" t="s">
        <v>350</v>
      </c>
      <c r="F95" s="10" t="s">
        <v>351</v>
      </c>
      <c r="G95" s="11" t="s">
        <v>352</v>
      </c>
      <c r="H95" s="13">
        <v>13000</v>
      </c>
      <c r="I95" s="22">
        <v>12000</v>
      </c>
      <c r="J95" s="8"/>
    </row>
    <row r="96" spans="1:10" ht="30" customHeight="1">
      <c r="A96" s="43"/>
      <c r="B96" s="17">
        <v>86</v>
      </c>
      <c r="C96" s="8" t="s">
        <v>357</v>
      </c>
      <c r="D96" s="9" t="s">
        <v>354</v>
      </c>
      <c r="E96" s="10" t="s">
        <v>355</v>
      </c>
      <c r="F96" s="10" t="s">
        <v>356</v>
      </c>
      <c r="G96" s="11" t="s">
        <v>352</v>
      </c>
      <c r="H96" s="13">
        <v>13000</v>
      </c>
      <c r="I96" s="22">
        <v>12000</v>
      </c>
      <c r="J96" s="8"/>
    </row>
    <row r="97" spans="1:10" ht="27">
      <c r="A97" s="43"/>
      <c r="B97" s="17">
        <v>87</v>
      </c>
      <c r="C97" s="8" t="s">
        <v>360</v>
      </c>
      <c r="D97" s="9" t="s">
        <v>354</v>
      </c>
      <c r="E97" s="10" t="s">
        <v>355</v>
      </c>
      <c r="F97" s="10" t="s">
        <v>358</v>
      </c>
      <c r="G97" s="11" t="s">
        <v>359</v>
      </c>
      <c r="H97" s="13">
        <v>8500</v>
      </c>
      <c r="I97" s="22">
        <v>7500</v>
      </c>
      <c r="J97" s="8"/>
    </row>
    <row r="98" spans="1:10" ht="24" customHeight="1">
      <c r="A98" s="43"/>
      <c r="B98" s="17">
        <v>88</v>
      </c>
      <c r="C98" s="8" t="s">
        <v>365</v>
      </c>
      <c r="D98" s="9" t="s">
        <v>361</v>
      </c>
      <c r="E98" s="10" t="s">
        <v>362</v>
      </c>
      <c r="F98" s="10" t="s">
        <v>363</v>
      </c>
      <c r="G98" s="11" t="s">
        <v>364</v>
      </c>
      <c r="H98" s="13">
        <v>8000</v>
      </c>
      <c r="I98" s="22">
        <v>7200</v>
      </c>
      <c r="J98" s="8"/>
    </row>
    <row r="99" spans="1:10" ht="24" customHeight="1">
      <c r="A99" s="43"/>
      <c r="B99" s="17">
        <v>89</v>
      </c>
      <c r="C99" s="8" t="s">
        <v>368</v>
      </c>
      <c r="D99" s="9" t="s">
        <v>361</v>
      </c>
      <c r="E99" s="10" t="s">
        <v>362</v>
      </c>
      <c r="F99" s="10" t="s">
        <v>366</v>
      </c>
      <c r="G99" s="11" t="s">
        <v>367</v>
      </c>
      <c r="H99" s="13">
        <v>9600</v>
      </c>
      <c r="I99" s="22">
        <v>8640</v>
      </c>
      <c r="J99" s="8"/>
    </row>
    <row r="100" spans="1:10" ht="29.25" customHeight="1">
      <c r="A100" s="43"/>
      <c r="B100" s="17">
        <v>90</v>
      </c>
      <c r="C100" s="8" t="s">
        <v>371</v>
      </c>
      <c r="D100" s="9" t="s">
        <v>361</v>
      </c>
      <c r="E100" s="10" t="s">
        <v>362</v>
      </c>
      <c r="F100" s="10" t="s">
        <v>369</v>
      </c>
      <c r="G100" s="11" t="s">
        <v>370</v>
      </c>
      <c r="H100" s="13">
        <v>8000</v>
      </c>
      <c r="I100" s="22">
        <v>7200</v>
      </c>
      <c r="J100" s="8"/>
    </row>
    <row r="101" spans="1:10" ht="20.25" customHeight="1">
      <c r="A101" s="43"/>
      <c r="B101" s="17">
        <v>91</v>
      </c>
      <c r="C101" s="8" t="s">
        <v>376</v>
      </c>
      <c r="D101" s="9" t="s">
        <v>372</v>
      </c>
      <c r="E101" s="10" t="s">
        <v>373</v>
      </c>
      <c r="F101" s="10" t="s">
        <v>573</v>
      </c>
      <c r="G101" s="11" t="s">
        <v>375</v>
      </c>
      <c r="H101" s="13">
        <v>12750</v>
      </c>
      <c r="I101" s="22">
        <v>10600</v>
      </c>
      <c r="J101" s="8"/>
    </row>
    <row r="102" spans="1:10" ht="30" customHeight="1">
      <c r="A102" s="43"/>
      <c r="B102" s="17">
        <v>92</v>
      </c>
      <c r="C102" s="8" t="s">
        <v>379</v>
      </c>
      <c r="D102" s="9" t="s">
        <v>372</v>
      </c>
      <c r="E102" s="10" t="s">
        <v>373</v>
      </c>
      <c r="F102" s="10" t="s">
        <v>377</v>
      </c>
      <c r="G102" s="11" t="s">
        <v>378</v>
      </c>
      <c r="H102" s="13">
        <v>10800</v>
      </c>
      <c r="I102" s="22">
        <v>9600</v>
      </c>
      <c r="J102" s="8"/>
    </row>
    <row r="103" spans="1:10" ht="45.75" customHeight="1">
      <c r="A103" s="43"/>
      <c r="B103" s="17">
        <v>93</v>
      </c>
      <c r="C103" s="8" t="s">
        <v>383</v>
      </c>
      <c r="D103" s="9" t="s">
        <v>380</v>
      </c>
      <c r="E103" s="10" t="s">
        <v>381</v>
      </c>
      <c r="F103" s="10" t="s">
        <v>382</v>
      </c>
      <c r="G103" s="11" t="s">
        <v>492</v>
      </c>
      <c r="H103" s="13">
        <v>7200</v>
      </c>
      <c r="I103" s="22">
        <v>6400</v>
      </c>
      <c r="J103" s="8"/>
    </row>
    <row r="104" spans="1:10" ht="27">
      <c r="A104" s="43"/>
      <c r="B104" s="17">
        <v>94</v>
      </c>
      <c r="C104" s="8" t="s">
        <v>387</v>
      </c>
      <c r="D104" s="9" t="s">
        <v>384</v>
      </c>
      <c r="E104" s="10" t="s">
        <v>385</v>
      </c>
      <c r="F104" s="10" t="s">
        <v>386</v>
      </c>
      <c r="G104" s="11" t="s">
        <v>493</v>
      </c>
      <c r="H104" s="13">
        <v>27000</v>
      </c>
      <c r="I104" s="22">
        <v>24000</v>
      </c>
      <c r="J104" s="8"/>
    </row>
    <row r="105" spans="1:10" ht="30" customHeight="1">
      <c r="A105" s="43"/>
      <c r="B105" s="17">
        <v>95</v>
      </c>
      <c r="C105" s="8" t="s">
        <v>389</v>
      </c>
      <c r="D105" s="9" t="s">
        <v>384</v>
      </c>
      <c r="E105" s="10" t="s">
        <v>385</v>
      </c>
      <c r="F105" s="10" t="s">
        <v>388</v>
      </c>
      <c r="G105" s="11" t="s">
        <v>494</v>
      </c>
      <c r="H105" s="13">
        <v>22500</v>
      </c>
      <c r="I105" s="22">
        <v>20000</v>
      </c>
      <c r="J105" s="8"/>
    </row>
    <row r="106" spans="1:10" ht="30" customHeight="1">
      <c r="A106" s="41"/>
      <c r="B106" s="17">
        <v>96</v>
      </c>
      <c r="C106" s="8" t="s">
        <v>391</v>
      </c>
      <c r="D106" s="9" t="s">
        <v>384</v>
      </c>
      <c r="E106" s="10" t="s">
        <v>385</v>
      </c>
      <c r="F106" s="10" t="s">
        <v>390</v>
      </c>
      <c r="G106" s="11" t="s">
        <v>495</v>
      </c>
      <c r="H106" s="13">
        <v>24300</v>
      </c>
      <c r="I106" s="22">
        <v>21600</v>
      </c>
      <c r="J106" s="8"/>
    </row>
    <row r="107" spans="1:10" ht="45.75" customHeight="1">
      <c r="A107" s="21" t="s">
        <v>392</v>
      </c>
      <c r="B107" s="7">
        <v>97</v>
      </c>
      <c r="C107" s="8" t="s">
        <v>396</v>
      </c>
      <c r="D107" s="9" t="s">
        <v>393</v>
      </c>
      <c r="E107" s="10" t="s">
        <v>574</v>
      </c>
      <c r="F107" s="10" t="s">
        <v>394</v>
      </c>
      <c r="G107" s="11" t="s">
        <v>395</v>
      </c>
      <c r="H107" s="13">
        <v>4050</v>
      </c>
      <c r="I107" s="22">
        <v>3600</v>
      </c>
      <c r="J107" s="8"/>
    </row>
    <row r="108" spans="1:10" ht="67.5">
      <c r="A108" s="40" t="s">
        <v>524</v>
      </c>
      <c r="B108" s="7">
        <v>98</v>
      </c>
      <c r="C108" s="8" t="s">
        <v>400</v>
      </c>
      <c r="D108" s="9" t="s">
        <v>397</v>
      </c>
      <c r="E108" s="10" t="s">
        <v>575</v>
      </c>
      <c r="F108" s="10" t="s">
        <v>398</v>
      </c>
      <c r="G108" s="11" t="s">
        <v>399</v>
      </c>
      <c r="H108" s="13">
        <v>13500</v>
      </c>
      <c r="I108" s="22">
        <v>12000</v>
      </c>
      <c r="J108" s="8"/>
    </row>
    <row r="109" spans="1:10" ht="48" customHeight="1">
      <c r="A109" s="43"/>
      <c r="B109" s="7">
        <v>99</v>
      </c>
      <c r="C109" s="8" t="s">
        <v>404</v>
      </c>
      <c r="D109" s="9" t="s">
        <v>401</v>
      </c>
      <c r="E109" s="10" t="s">
        <v>402</v>
      </c>
      <c r="F109" s="10" t="s">
        <v>403</v>
      </c>
      <c r="G109" s="28" t="s">
        <v>576</v>
      </c>
      <c r="H109" s="13">
        <v>18000</v>
      </c>
      <c r="I109" s="22">
        <v>16000</v>
      </c>
      <c r="J109" s="8"/>
    </row>
    <row r="110" spans="1:10" ht="18" customHeight="1">
      <c r="A110" s="43"/>
      <c r="B110" s="7">
        <v>100</v>
      </c>
      <c r="C110" s="8" t="s">
        <v>409</v>
      </c>
      <c r="D110" s="9" t="s">
        <v>405</v>
      </c>
      <c r="E110" s="10" t="s">
        <v>406</v>
      </c>
      <c r="F110" s="10" t="s">
        <v>407</v>
      </c>
      <c r="G110" s="11" t="s">
        <v>408</v>
      </c>
      <c r="H110" s="13">
        <v>36000</v>
      </c>
      <c r="I110" s="22">
        <v>32000</v>
      </c>
      <c r="J110" s="8" t="s">
        <v>428</v>
      </c>
    </row>
    <row r="111" spans="1:10" ht="29.25" customHeight="1">
      <c r="A111" s="43"/>
      <c r="B111" s="7">
        <v>101</v>
      </c>
      <c r="C111" s="8" t="s">
        <v>413</v>
      </c>
      <c r="D111" s="9" t="s">
        <v>410</v>
      </c>
      <c r="E111" s="10" t="s">
        <v>411</v>
      </c>
      <c r="F111" s="10" t="s">
        <v>412</v>
      </c>
      <c r="G111" s="11" t="s">
        <v>496</v>
      </c>
      <c r="H111" s="13">
        <v>31500</v>
      </c>
      <c r="I111" s="22">
        <v>28000</v>
      </c>
      <c r="J111" s="8"/>
    </row>
    <row r="112" spans="1:10" ht="30" customHeight="1">
      <c r="A112" s="43"/>
      <c r="B112" s="7">
        <v>102</v>
      </c>
      <c r="C112" s="8" t="s">
        <v>418</v>
      </c>
      <c r="D112" s="9" t="s">
        <v>414</v>
      </c>
      <c r="E112" s="10" t="s">
        <v>415</v>
      </c>
      <c r="F112" s="10" t="s">
        <v>416</v>
      </c>
      <c r="G112" s="11" t="s">
        <v>417</v>
      </c>
      <c r="H112" s="13">
        <v>18000</v>
      </c>
      <c r="I112" s="22">
        <v>16000</v>
      </c>
      <c r="J112" s="8"/>
    </row>
    <row r="113" spans="1:10" ht="40.5">
      <c r="A113" s="43"/>
      <c r="B113" s="7">
        <v>103</v>
      </c>
      <c r="C113" s="8" t="s">
        <v>423</v>
      </c>
      <c r="D113" s="9" t="s">
        <v>419</v>
      </c>
      <c r="E113" s="10" t="s">
        <v>420</v>
      </c>
      <c r="F113" s="10" t="s">
        <v>421</v>
      </c>
      <c r="G113" s="11" t="s">
        <v>422</v>
      </c>
      <c r="H113" s="13">
        <v>31500</v>
      </c>
      <c r="I113" s="22">
        <v>28000</v>
      </c>
      <c r="J113" s="8"/>
    </row>
    <row r="114" spans="1:10" ht="18" customHeight="1">
      <c r="A114" s="41"/>
      <c r="B114" s="7">
        <v>104</v>
      </c>
      <c r="C114" s="8" t="s">
        <v>427</v>
      </c>
      <c r="D114" s="9" t="s">
        <v>424</v>
      </c>
      <c r="E114" s="10" t="s">
        <v>425</v>
      </c>
      <c r="F114" s="10" t="s">
        <v>426</v>
      </c>
      <c r="G114" s="11" t="s">
        <v>408</v>
      </c>
      <c r="H114" s="13">
        <v>36000</v>
      </c>
      <c r="I114" s="22">
        <v>32000</v>
      </c>
      <c r="J114" s="8" t="s">
        <v>428</v>
      </c>
    </row>
    <row r="115" spans="1:10" ht="36.75" customHeight="1">
      <c r="A115" s="27" t="s">
        <v>429</v>
      </c>
      <c r="B115" s="7">
        <v>105</v>
      </c>
      <c r="C115" s="8" t="s">
        <v>434</v>
      </c>
      <c r="D115" s="9" t="s">
        <v>430</v>
      </c>
      <c r="E115" s="10" t="s">
        <v>431</v>
      </c>
      <c r="F115" s="10" t="s">
        <v>432</v>
      </c>
      <c r="G115" s="11" t="s">
        <v>433</v>
      </c>
      <c r="H115" s="13">
        <v>18000</v>
      </c>
      <c r="I115" s="22">
        <v>16000</v>
      </c>
      <c r="J115" s="8"/>
    </row>
    <row r="116" spans="1:10" ht="61.5" customHeight="1">
      <c r="A116" s="40" t="s">
        <v>435</v>
      </c>
      <c r="B116" s="40">
        <v>106</v>
      </c>
      <c r="C116" s="8" t="s">
        <v>537</v>
      </c>
      <c r="D116" s="9" t="s">
        <v>436</v>
      </c>
      <c r="E116" s="10" t="s">
        <v>437</v>
      </c>
      <c r="F116" s="19" t="s">
        <v>530</v>
      </c>
      <c r="G116" s="11" t="s">
        <v>539</v>
      </c>
      <c r="H116" s="13" t="s">
        <v>508</v>
      </c>
      <c r="I116" s="13" t="s">
        <v>526</v>
      </c>
      <c r="J116" s="8"/>
    </row>
    <row r="117" spans="1:10" ht="64.5" customHeight="1">
      <c r="A117" s="41"/>
      <c r="B117" s="41"/>
      <c r="C117" s="8" t="s">
        <v>538</v>
      </c>
      <c r="D117" s="9" t="s">
        <v>436</v>
      </c>
      <c r="E117" s="10" t="s">
        <v>437</v>
      </c>
      <c r="F117" s="19" t="s">
        <v>531</v>
      </c>
      <c r="G117" s="11" t="s">
        <v>540</v>
      </c>
      <c r="H117" s="13" t="s">
        <v>562</v>
      </c>
      <c r="I117" s="13" t="s">
        <v>562</v>
      </c>
      <c r="J117" s="8"/>
    </row>
    <row r="118" spans="1:10" ht="19.5" customHeight="1"/>
  </sheetData>
  <sheetProtection password="C71F" sheet="1" objects="1" scenarios="1"/>
  <sortState ref="B6:I322">
    <sortCondition sortBy="fontColor" ref="B6:B322" dxfId="0"/>
  </sortState>
  <mergeCells count="33">
    <mergeCell ref="J4:J5"/>
    <mergeCell ref="E4:E5"/>
    <mergeCell ref="A108:A114"/>
    <mergeCell ref="A53:A63"/>
    <mergeCell ref="A38:A46"/>
    <mergeCell ref="A47:A50"/>
    <mergeCell ref="A1:B1"/>
    <mergeCell ref="A29:A32"/>
    <mergeCell ref="A33:A37"/>
    <mergeCell ref="A2:J2"/>
    <mergeCell ref="A3:J3"/>
    <mergeCell ref="A6:A9"/>
    <mergeCell ref="A10:A11"/>
    <mergeCell ref="A12:A17"/>
    <mergeCell ref="H4:I4"/>
    <mergeCell ref="A4:A5"/>
    <mergeCell ref="B4:B5"/>
    <mergeCell ref="C4:C5"/>
    <mergeCell ref="D4:D5"/>
    <mergeCell ref="A116:A117"/>
    <mergeCell ref="B116:B117"/>
    <mergeCell ref="A21:A26"/>
    <mergeCell ref="A27:A28"/>
    <mergeCell ref="G4:G5"/>
    <mergeCell ref="F4:F5"/>
    <mergeCell ref="B69:B74"/>
    <mergeCell ref="A51:A52"/>
    <mergeCell ref="A84:A88"/>
    <mergeCell ref="A94:A106"/>
    <mergeCell ref="A64:A79"/>
    <mergeCell ref="A80:A83"/>
    <mergeCell ref="A89:A93"/>
    <mergeCell ref="A18:A20"/>
  </mergeCells>
  <phoneticPr fontId="12" type="noConversion"/>
  <printOptions horizontalCentered="1"/>
  <pageMargins left="0.43307086614173229" right="0.43307086614173229" top="0.74803149606299213" bottom="0.74803149606299213" header="0.31496062992125984" footer="0.53"/>
  <pageSetup paperSize="9" firstPageNumber="7" orientation="landscape" useFirstPageNumber="1" r:id="rId1"/>
  <headerFooter differentFirst="1">
    <oddFooter>&amp;C&amp;12- &amp;P -</oddFooter>
    <firstFooter>&amp;C- 7 -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16"/>
  <sheetViews>
    <sheetView workbookViewId="0">
      <selection activeCell="L10" sqref="L10"/>
    </sheetView>
  </sheetViews>
  <sheetFormatPr defaultRowHeight="13.5"/>
  <cols>
    <col min="1" max="1" width="4.75" customWidth="1"/>
    <col min="2" max="2" width="10.125" style="14" customWidth="1"/>
    <col min="3" max="3" width="30.125" customWidth="1"/>
    <col min="4" max="4" width="40.375" customWidth="1"/>
    <col min="5" max="5" width="5.375" style="25" customWidth="1"/>
    <col min="6" max="6" width="9.375" style="25" customWidth="1"/>
    <col min="7" max="7" width="4.75" style="25" customWidth="1"/>
    <col min="8" max="8" width="10.375" style="25" customWidth="1"/>
    <col min="9" max="9" width="4.875" style="25" customWidth="1"/>
    <col min="10" max="11" width="9" style="25" customWidth="1"/>
  </cols>
  <sheetData>
    <row r="1" spans="1:11" ht="25.5" customHeight="1">
      <c r="A1" s="52" t="s">
        <v>556</v>
      </c>
      <c r="B1" s="52"/>
    </row>
    <row r="2" spans="1:11" ht="39" customHeight="1">
      <c r="A2" s="57" t="s">
        <v>512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18" customHeight="1">
      <c r="A3" s="61" t="s">
        <v>2</v>
      </c>
      <c r="B3" s="58" t="s">
        <v>442</v>
      </c>
      <c r="C3" s="61" t="s">
        <v>558</v>
      </c>
      <c r="D3" s="61" t="s">
        <v>4</v>
      </c>
      <c r="E3" s="56" t="s">
        <v>563</v>
      </c>
      <c r="F3" s="56"/>
      <c r="G3" s="56"/>
      <c r="H3" s="56"/>
      <c r="I3" s="56" t="s">
        <v>441</v>
      </c>
      <c r="J3" s="56"/>
      <c r="K3" s="56"/>
    </row>
    <row r="4" spans="1:11" ht="18" customHeight="1">
      <c r="A4" s="62"/>
      <c r="B4" s="59"/>
      <c r="C4" s="62"/>
      <c r="D4" s="62"/>
      <c r="E4" s="64" t="s">
        <v>579</v>
      </c>
      <c r="F4" s="65"/>
      <c r="G4" s="51" t="s">
        <v>510</v>
      </c>
      <c r="H4" s="51"/>
      <c r="I4" s="66" t="s">
        <v>580</v>
      </c>
      <c r="J4" s="64" t="s">
        <v>560</v>
      </c>
      <c r="K4" s="65"/>
    </row>
    <row r="5" spans="1:11" ht="18" customHeight="1">
      <c r="A5" s="63"/>
      <c r="B5" s="60"/>
      <c r="C5" s="63"/>
      <c r="D5" s="63"/>
      <c r="E5" s="29" t="s">
        <v>581</v>
      </c>
      <c r="F5" s="30" t="s">
        <v>582</v>
      </c>
      <c r="G5" s="30" t="s">
        <v>581</v>
      </c>
      <c r="H5" s="30" t="s">
        <v>582</v>
      </c>
      <c r="I5" s="67"/>
      <c r="J5" s="29" t="s">
        <v>579</v>
      </c>
      <c r="K5" s="29" t="s">
        <v>510</v>
      </c>
    </row>
    <row r="6" spans="1:11" ht="18.75" customHeight="1">
      <c r="A6" s="31">
        <v>1</v>
      </c>
      <c r="B6" s="32" t="s">
        <v>10</v>
      </c>
      <c r="C6" s="33" t="s">
        <v>7</v>
      </c>
      <c r="D6" s="15" t="s">
        <v>9</v>
      </c>
      <c r="E6" s="34">
        <v>0.6</v>
      </c>
      <c r="F6" s="35">
        <f>附件一!H6*附件二!E6</f>
        <v>5022</v>
      </c>
      <c r="G6" s="34">
        <v>0.7</v>
      </c>
      <c r="H6" s="35">
        <f>G6*附件一!I6</f>
        <v>5208</v>
      </c>
      <c r="I6" s="34">
        <v>0.4</v>
      </c>
      <c r="J6" s="35">
        <f>I6*附件一!H6</f>
        <v>3348</v>
      </c>
      <c r="K6" s="35">
        <f>I6*附件一!I6</f>
        <v>2976</v>
      </c>
    </row>
    <row r="7" spans="1:11" ht="18.75" customHeight="1">
      <c r="A7" s="31">
        <v>2</v>
      </c>
      <c r="B7" s="32" t="s">
        <v>15</v>
      </c>
      <c r="C7" s="33" t="s">
        <v>11</v>
      </c>
      <c r="D7" s="15" t="s">
        <v>13</v>
      </c>
      <c r="E7" s="34">
        <v>0.7</v>
      </c>
      <c r="F7" s="35">
        <f>附件一!H7*附件二!E7</f>
        <v>16379.999999999998</v>
      </c>
      <c r="G7" s="34">
        <v>0.75</v>
      </c>
      <c r="H7" s="35">
        <f>G7*附件一!I7</f>
        <v>15600</v>
      </c>
      <c r="I7" s="34">
        <v>0.5</v>
      </c>
      <c r="J7" s="35">
        <f>I7*附件一!H7</f>
        <v>11700</v>
      </c>
      <c r="K7" s="35">
        <f>I7*附件一!I7</f>
        <v>10400</v>
      </c>
    </row>
    <row r="8" spans="1:11" ht="18.75" customHeight="1">
      <c r="A8" s="31">
        <v>3</v>
      </c>
      <c r="B8" s="32" t="s">
        <v>20</v>
      </c>
      <c r="C8" s="33" t="s">
        <v>16</v>
      </c>
      <c r="D8" s="15" t="s">
        <v>18</v>
      </c>
      <c r="E8" s="34">
        <v>0.7</v>
      </c>
      <c r="F8" s="35">
        <f>附件一!H8*附件二!E8</f>
        <v>12600</v>
      </c>
      <c r="G8" s="34">
        <v>0.75</v>
      </c>
      <c r="H8" s="35">
        <f>G8*附件一!I8</f>
        <v>12000</v>
      </c>
      <c r="I8" s="34">
        <v>0.5</v>
      </c>
      <c r="J8" s="35">
        <f>I8*附件一!H8</f>
        <v>9000</v>
      </c>
      <c r="K8" s="35">
        <f>I8*附件一!I8</f>
        <v>8000</v>
      </c>
    </row>
    <row r="9" spans="1:11" ht="18.75" customHeight="1">
      <c r="A9" s="31">
        <v>4</v>
      </c>
      <c r="B9" s="32" t="s">
        <v>25</v>
      </c>
      <c r="C9" s="33" t="s">
        <v>21</v>
      </c>
      <c r="D9" s="15" t="s">
        <v>23</v>
      </c>
      <c r="E9" s="34">
        <v>0.7</v>
      </c>
      <c r="F9" s="35">
        <f>附件一!H9*附件二!E9</f>
        <v>21420</v>
      </c>
      <c r="G9" s="34">
        <v>0.75</v>
      </c>
      <c r="H9" s="35">
        <f>G9*附件一!I9</f>
        <v>20400</v>
      </c>
      <c r="I9" s="34">
        <v>0.5</v>
      </c>
      <c r="J9" s="35">
        <f>I9*附件一!H9</f>
        <v>15300</v>
      </c>
      <c r="K9" s="35">
        <f>I9*附件一!I9</f>
        <v>13600</v>
      </c>
    </row>
    <row r="10" spans="1:11" ht="18.75" customHeight="1">
      <c r="A10" s="31">
        <v>5</v>
      </c>
      <c r="B10" s="32" t="s">
        <v>28</v>
      </c>
      <c r="C10" s="33" t="s">
        <v>26</v>
      </c>
      <c r="D10" s="15" t="s">
        <v>27</v>
      </c>
      <c r="E10" s="34">
        <v>0.6</v>
      </c>
      <c r="F10" s="35">
        <f>附件一!H10*附件二!E10</f>
        <v>7560</v>
      </c>
      <c r="G10" s="34">
        <v>0.7</v>
      </c>
      <c r="H10" s="35">
        <f>G10*附件一!I10</f>
        <v>7839.9999999999991</v>
      </c>
      <c r="I10" s="34">
        <v>0.4</v>
      </c>
      <c r="J10" s="35">
        <f>I10*附件一!H10</f>
        <v>5040</v>
      </c>
      <c r="K10" s="35">
        <f>I10*附件一!I10</f>
        <v>4480</v>
      </c>
    </row>
    <row r="11" spans="1:11" ht="18.75" customHeight="1">
      <c r="A11" s="31">
        <v>6</v>
      </c>
      <c r="B11" s="32" t="s">
        <v>33</v>
      </c>
      <c r="C11" s="33" t="s">
        <v>29</v>
      </c>
      <c r="D11" s="15" t="s">
        <v>31</v>
      </c>
      <c r="E11" s="34">
        <v>0.7</v>
      </c>
      <c r="F11" s="35">
        <f>附件一!H11*附件二!E11</f>
        <v>11340</v>
      </c>
      <c r="G11" s="34">
        <v>0.75</v>
      </c>
      <c r="H11" s="35">
        <f>G11*附件一!I11</f>
        <v>10800</v>
      </c>
      <c r="I11" s="34">
        <v>0.5</v>
      </c>
      <c r="J11" s="35">
        <f>I11*附件一!H11</f>
        <v>8100</v>
      </c>
      <c r="K11" s="35">
        <f>I11*附件一!I11</f>
        <v>7200</v>
      </c>
    </row>
    <row r="12" spans="1:11" ht="18.75" customHeight="1">
      <c r="A12" s="31">
        <v>7</v>
      </c>
      <c r="B12" s="32" t="s">
        <v>38</v>
      </c>
      <c r="C12" s="33" t="s">
        <v>34</v>
      </c>
      <c r="D12" s="15" t="s">
        <v>36</v>
      </c>
      <c r="E12" s="34">
        <v>0.6</v>
      </c>
      <c r="F12" s="35">
        <f>附件一!H12*附件二!E12</f>
        <v>3510</v>
      </c>
      <c r="G12" s="34">
        <v>0.7</v>
      </c>
      <c r="H12" s="35">
        <f>G12*附件一!I12</f>
        <v>3639.9999999999995</v>
      </c>
      <c r="I12" s="34">
        <v>0.4</v>
      </c>
      <c r="J12" s="35">
        <f>I12*附件一!H12</f>
        <v>2340</v>
      </c>
      <c r="K12" s="35">
        <f>I12*附件一!I12</f>
        <v>2080</v>
      </c>
    </row>
    <row r="13" spans="1:11" ht="18.75" customHeight="1">
      <c r="A13" s="31">
        <v>8</v>
      </c>
      <c r="B13" s="32" t="s">
        <v>43</v>
      </c>
      <c r="C13" s="33" t="s">
        <v>39</v>
      </c>
      <c r="D13" s="15" t="s">
        <v>41</v>
      </c>
      <c r="E13" s="34">
        <v>0.6</v>
      </c>
      <c r="F13" s="35">
        <f>附件一!H13*附件二!E13</f>
        <v>2700</v>
      </c>
      <c r="G13" s="34">
        <v>0.7</v>
      </c>
      <c r="H13" s="35">
        <f>G13*附件一!I13</f>
        <v>2800</v>
      </c>
      <c r="I13" s="34">
        <v>0.4</v>
      </c>
      <c r="J13" s="35">
        <f>I13*附件一!H13</f>
        <v>1800</v>
      </c>
      <c r="K13" s="35">
        <f>I13*附件一!I13</f>
        <v>1600</v>
      </c>
    </row>
    <row r="14" spans="1:11" ht="18.75" customHeight="1">
      <c r="A14" s="31">
        <v>9</v>
      </c>
      <c r="B14" s="32" t="s">
        <v>48</v>
      </c>
      <c r="C14" s="33" t="s">
        <v>45</v>
      </c>
      <c r="D14" s="15" t="s">
        <v>47</v>
      </c>
      <c r="E14" s="34">
        <v>0.6</v>
      </c>
      <c r="F14" s="35">
        <f>附件一!H14*附件二!E14</f>
        <v>3420</v>
      </c>
      <c r="G14" s="34">
        <v>0.7</v>
      </c>
      <c r="H14" s="35">
        <f>G14*附件一!I14</f>
        <v>3779.9999999999995</v>
      </c>
      <c r="I14" s="34">
        <v>0.4</v>
      </c>
      <c r="J14" s="35">
        <f>I14*附件一!H14</f>
        <v>2280</v>
      </c>
      <c r="K14" s="35">
        <f>I14*附件一!I14</f>
        <v>2160</v>
      </c>
    </row>
    <row r="15" spans="1:11" ht="18.75" customHeight="1">
      <c r="A15" s="31">
        <v>10</v>
      </c>
      <c r="B15" s="32" t="s">
        <v>51</v>
      </c>
      <c r="C15" s="33" t="s">
        <v>45</v>
      </c>
      <c r="D15" s="15" t="s">
        <v>49</v>
      </c>
      <c r="E15" s="34">
        <v>0.6</v>
      </c>
      <c r="F15" s="35">
        <f>附件一!H15*附件二!E15</f>
        <v>3420</v>
      </c>
      <c r="G15" s="34">
        <v>0.7</v>
      </c>
      <c r="H15" s="35">
        <f>G15*附件一!I15</f>
        <v>3779.9999999999995</v>
      </c>
      <c r="I15" s="34">
        <v>0.4</v>
      </c>
      <c r="J15" s="35">
        <f>I15*附件一!H15</f>
        <v>2280</v>
      </c>
      <c r="K15" s="35">
        <f>I15*附件一!I15</f>
        <v>2160</v>
      </c>
    </row>
    <row r="16" spans="1:11" ht="18.75" customHeight="1">
      <c r="A16" s="31">
        <v>11</v>
      </c>
      <c r="B16" s="32" t="s">
        <v>55</v>
      </c>
      <c r="C16" s="33" t="s">
        <v>52</v>
      </c>
      <c r="D16" s="15" t="s">
        <v>54</v>
      </c>
      <c r="E16" s="34">
        <v>0.6</v>
      </c>
      <c r="F16" s="35">
        <f>附件一!H16*附件二!E16</f>
        <v>1500</v>
      </c>
      <c r="G16" s="34">
        <v>0.7</v>
      </c>
      <c r="H16" s="35">
        <f>G16*附件一!I16</f>
        <v>1540</v>
      </c>
      <c r="I16" s="34">
        <v>0.4</v>
      </c>
      <c r="J16" s="35">
        <f>I16*附件一!H16</f>
        <v>1000</v>
      </c>
      <c r="K16" s="35">
        <f>I16*附件一!I16</f>
        <v>880</v>
      </c>
    </row>
    <row r="17" spans="1:11" ht="18.75" customHeight="1">
      <c r="A17" s="31">
        <v>12</v>
      </c>
      <c r="B17" s="32" t="s">
        <v>58</v>
      </c>
      <c r="C17" s="33" t="s">
        <v>56</v>
      </c>
      <c r="D17" s="15" t="s">
        <v>57</v>
      </c>
      <c r="E17" s="34">
        <v>0.6</v>
      </c>
      <c r="F17" s="35">
        <f>附件一!H17*附件二!E17</f>
        <v>2400</v>
      </c>
      <c r="G17" s="34">
        <v>0.7</v>
      </c>
      <c r="H17" s="35">
        <f>G17*附件一!I17</f>
        <v>2520</v>
      </c>
      <c r="I17" s="34">
        <v>0.4</v>
      </c>
      <c r="J17" s="35">
        <f>I17*附件一!H17</f>
        <v>1600</v>
      </c>
      <c r="K17" s="35">
        <f>I17*附件一!I17</f>
        <v>1440</v>
      </c>
    </row>
    <row r="18" spans="1:11" ht="18.75" customHeight="1">
      <c r="A18" s="31">
        <v>13</v>
      </c>
      <c r="B18" s="32" t="s">
        <v>64</v>
      </c>
      <c r="C18" s="33" t="s">
        <v>60</v>
      </c>
      <c r="D18" s="15" t="s">
        <v>62</v>
      </c>
      <c r="E18" s="34">
        <v>0.6</v>
      </c>
      <c r="F18" s="35">
        <f>附件一!H18*附件二!E18</f>
        <v>4380</v>
      </c>
      <c r="G18" s="34">
        <v>0.7</v>
      </c>
      <c r="H18" s="35">
        <f>G18*附件一!I18</f>
        <v>4550</v>
      </c>
      <c r="I18" s="34">
        <v>0.4</v>
      </c>
      <c r="J18" s="35">
        <f>I18*附件一!H18</f>
        <v>2920</v>
      </c>
      <c r="K18" s="35">
        <f>I18*附件一!I18</f>
        <v>2600</v>
      </c>
    </row>
    <row r="19" spans="1:11" ht="18.75" customHeight="1">
      <c r="A19" s="31">
        <v>14</v>
      </c>
      <c r="B19" s="32" t="s">
        <v>68</v>
      </c>
      <c r="C19" s="33" t="s">
        <v>65</v>
      </c>
      <c r="D19" s="15" t="s">
        <v>67</v>
      </c>
      <c r="E19" s="34">
        <v>0.6</v>
      </c>
      <c r="F19" s="35">
        <f>附件一!H19*附件二!E19</f>
        <v>6480</v>
      </c>
      <c r="G19" s="34">
        <v>0.7</v>
      </c>
      <c r="H19" s="35">
        <f>G19*附件一!I19</f>
        <v>6720</v>
      </c>
      <c r="I19" s="34">
        <v>0.4</v>
      </c>
      <c r="J19" s="35">
        <f>I19*附件一!H19</f>
        <v>4320</v>
      </c>
      <c r="K19" s="35">
        <f>I19*附件一!I19</f>
        <v>3840</v>
      </c>
    </row>
    <row r="20" spans="1:11" ht="18.75" customHeight="1">
      <c r="A20" s="31">
        <v>15</v>
      </c>
      <c r="B20" s="32" t="s">
        <v>71</v>
      </c>
      <c r="C20" s="33" t="s">
        <v>65</v>
      </c>
      <c r="D20" s="15" t="s">
        <v>69</v>
      </c>
      <c r="E20" s="34">
        <v>0.6</v>
      </c>
      <c r="F20" s="35">
        <f>附件一!H20*附件二!E20</f>
        <v>8100</v>
      </c>
      <c r="G20" s="34">
        <v>0.7</v>
      </c>
      <c r="H20" s="35">
        <f>G20*附件一!I20</f>
        <v>8470</v>
      </c>
      <c r="I20" s="34">
        <v>0.4</v>
      </c>
      <c r="J20" s="35">
        <f>I20*附件一!H20</f>
        <v>5400</v>
      </c>
      <c r="K20" s="35">
        <f>I20*附件一!I20</f>
        <v>4840</v>
      </c>
    </row>
    <row r="21" spans="1:11" ht="18.75" customHeight="1">
      <c r="A21" s="31">
        <v>16</v>
      </c>
      <c r="B21" s="32" t="s">
        <v>77</v>
      </c>
      <c r="C21" s="33" t="s">
        <v>73</v>
      </c>
      <c r="D21" s="15" t="s">
        <v>75</v>
      </c>
      <c r="E21" s="34">
        <v>0.6</v>
      </c>
      <c r="F21" s="35">
        <f>附件一!H21*附件二!E21</f>
        <v>4752</v>
      </c>
      <c r="G21" s="34">
        <v>0.7</v>
      </c>
      <c r="H21" s="35">
        <f>G21*附件一!I21</f>
        <v>4928</v>
      </c>
      <c r="I21" s="34">
        <v>0.4</v>
      </c>
      <c r="J21" s="35">
        <f>I21*附件一!H21</f>
        <v>3168</v>
      </c>
      <c r="K21" s="35">
        <f>I21*附件一!I21</f>
        <v>2816</v>
      </c>
    </row>
    <row r="22" spans="1:11" ht="18.75" customHeight="1">
      <c r="A22" s="31">
        <v>17</v>
      </c>
      <c r="B22" s="32" t="s">
        <v>81</v>
      </c>
      <c r="C22" s="33" t="s">
        <v>78</v>
      </c>
      <c r="D22" s="15" t="s">
        <v>80</v>
      </c>
      <c r="E22" s="34">
        <v>0.6</v>
      </c>
      <c r="F22" s="35">
        <f>附件一!H22*附件二!E22</f>
        <v>4320</v>
      </c>
      <c r="G22" s="34">
        <v>0.7</v>
      </c>
      <c r="H22" s="35">
        <f>G22*附件一!I22</f>
        <v>4480</v>
      </c>
      <c r="I22" s="34">
        <v>0.4</v>
      </c>
      <c r="J22" s="35">
        <f>I22*附件一!H22</f>
        <v>2880</v>
      </c>
      <c r="K22" s="35">
        <f>I22*附件一!I22</f>
        <v>2560</v>
      </c>
    </row>
    <row r="23" spans="1:11" ht="18.75" customHeight="1">
      <c r="A23" s="31">
        <v>18</v>
      </c>
      <c r="B23" s="32" t="s">
        <v>86</v>
      </c>
      <c r="C23" s="33" t="s">
        <v>82</v>
      </c>
      <c r="D23" s="15" t="s">
        <v>84</v>
      </c>
      <c r="E23" s="34">
        <v>0.6</v>
      </c>
      <c r="F23" s="35">
        <f>附件一!H23*附件二!E23</f>
        <v>4320</v>
      </c>
      <c r="G23" s="34">
        <v>0.7</v>
      </c>
      <c r="H23" s="35">
        <f>G23*附件一!I23</f>
        <v>4480</v>
      </c>
      <c r="I23" s="34">
        <v>0.4</v>
      </c>
      <c r="J23" s="35">
        <f>I23*附件一!H23</f>
        <v>2880</v>
      </c>
      <c r="K23" s="35">
        <f>I23*附件一!I23</f>
        <v>2560</v>
      </c>
    </row>
    <row r="24" spans="1:11" ht="18.75" customHeight="1">
      <c r="A24" s="31">
        <v>19</v>
      </c>
      <c r="B24" s="32" t="s">
        <v>90</v>
      </c>
      <c r="C24" s="33" t="s">
        <v>87</v>
      </c>
      <c r="D24" s="15" t="s">
        <v>89</v>
      </c>
      <c r="E24" s="34">
        <v>0.6</v>
      </c>
      <c r="F24" s="35">
        <f>附件一!H24*附件二!E24</f>
        <v>6000</v>
      </c>
      <c r="G24" s="34">
        <v>0.7</v>
      </c>
      <c r="H24" s="35">
        <f>G24*附件一!I24</f>
        <v>6160</v>
      </c>
      <c r="I24" s="34">
        <v>0.4</v>
      </c>
      <c r="J24" s="35">
        <f>I24*附件一!H24</f>
        <v>4000</v>
      </c>
      <c r="K24" s="35">
        <f>I24*附件一!I24</f>
        <v>3520</v>
      </c>
    </row>
    <row r="25" spans="1:11" ht="18.75" customHeight="1">
      <c r="A25" s="31">
        <v>20</v>
      </c>
      <c r="B25" s="32" t="s">
        <v>95</v>
      </c>
      <c r="C25" s="33" t="s">
        <v>91</v>
      </c>
      <c r="D25" s="15" t="s">
        <v>93</v>
      </c>
      <c r="E25" s="34">
        <v>0.7</v>
      </c>
      <c r="F25" s="35">
        <f>附件一!H25*附件二!E25</f>
        <v>25200</v>
      </c>
      <c r="G25" s="34">
        <v>0.75</v>
      </c>
      <c r="H25" s="35">
        <f>G25*附件一!I25</f>
        <v>24000</v>
      </c>
      <c r="I25" s="34">
        <v>0.5</v>
      </c>
      <c r="J25" s="35">
        <f>I25*附件一!H25</f>
        <v>18000</v>
      </c>
      <c r="K25" s="35">
        <f>I25*附件一!I25</f>
        <v>16000</v>
      </c>
    </row>
    <row r="26" spans="1:11" ht="18.75" customHeight="1">
      <c r="A26" s="31">
        <v>21</v>
      </c>
      <c r="B26" s="32" t="s">
        <v>98</v>
      </c>
      <c r="C26" s="33" t="s">
        <v>91</v>
      </c>
      <c r="D26" s="15" t="s">
        <v>96</v>
      </c>
      <c r="E26" s="34">
        <v>0.7</v>
      </c>
      <c r="F26" s="35">
        <f>附件一!H26*附件二!E26</f>
        <v>22050</v>
      </c>
      <c r="G26" s="34">
        <v>0.75</v>
      </c>
      <c r="H26" s="35">
        <f>G26*附件一!I26</f>
        <v>21000</v>
      </c>
      <c r="I26" s="34">
        <v>0.5</v>
      </c>
      <c r="J26" s="35">
        <f>I26*附件一!H26</f>
        <v>15750</v>
      </c>
      <c r="K26" s="35">
        <f>I26*附件一!I26</f>
        <v>14000</v>
      </c>
    </row>
    <row r="27" spans="1:11" ht="18.75" customHeight="1">
      <c r="A27" s="31">
        <v>22</v>
      </c>
      <c r="B27" s="32" t="s">
        <v>103</v>
      </c>
      <c r="C27" s="33" t="s">
        <v>100</v>
      </c>
      <c r="D27" s="15" t="s">
        <v>101</v>
      </c>
      <c r="E27" s="34" t="s">
        <v>511</v>
      </c>
      <c r="F27" s="35" t="s">
        <v>511</v>
      </c>
      <c r="G27" s="35" t="s">
        <v>511</v>
      </c>
      <c r="H27" s="35" t="s">
        <v>511</v>
      </c>
      <c r="I27" s="34">
        <v>0.7</v>
      </c>
      <c r="J27" s="35">
        <f>I27*附件一!H27</f>
        <v>3325</v>
      </c>
      <c r="K27" s="35">
        <f>I27*附件一!I27</f>
        <v>2940</v>
      </c>
    </row>
    <row r="28" spans="1:11" ht="18.75" customHeight="1">
      <c r="A28" s="31">
        <v>23</v>
      </c>
      <c r="B28" s="32" t="s">
        <v>108</v>
      </c>
      <c r="C28" s="33" t="s">
        <v>104</v>
      </c>
      <c r="D28" s="15" t="s">
        <v>106</v>
      </c>
      <c r="E28" s="34">
        <v>0.6</v>
      </c>
      <c r="F28" s="35">
        <f>附件一!H28*附件二!E28</f>
        <v>4860</v>
      </c>
      <c r="G28" s="34">
        <v>0.7</v>
      </c>
      <c r="H28" s="35">
        <f>G28*附件一!I28</f>
        <v>5040</v>
      </c>
      <c r="I28" s="34">
        <v>0.4</v>
      </c>
      <c r="J28" s="35">
        <f>I28*附件一!H28</f>
        <v>3240</v>
      </c>
      <c r="K28" s="35">
        <f>I28*附件一!I28</f>
        <v>2880</v>
      </c>
    </row>
    <row r="29" spans="1:11" ht="18.75" customHeight="1">
      <c r="A29" s="31">
        <v>24</v>
      </c>
      <c r="B29" s="32" t="s">
        <v>112</v>
      </c>
      <c r="C29" s="33" t="s">
        <v>109</v>
      </c>
      <c r="D29" s="15" t="s">
        <v>111</v>
      </c>
      <c r="E29" s="34">
        <v>0.6</v>
      </c>
      <c r="F29" s="35">
        <f>附件一!H29*附件二!E29</f>
        <v>5400</v>
      </c>
      <c r="G29" s="34">
        <v>0.7</v>
      </c>
      <c r="H29" s="35">
        <f>G29*附件一!I29</f>
        <v>5600</v>
      </c>
      <c r="I29" s="34">
        <v>0.4</v>
      </c>
      <c r="J29" s="35">
        <f>I29*附件一!H29</f>
        <v>3600</v>
      </c>
      <c r="K29" s="35">
        <f>I29*附件一!I29</f>
        <v>3200</v>
      </c>
    </row>
    <row r="30" spans="1:11" ht="18.75" customHeight="1">
      <c r="A30" s="31">
        <v>25</v>
      </c>
      <c r="B30" s="32" t="s">
        <v>116</v>
      </c>
      <c r="C30" s="33" t="s">
        <v>113</v>
      </c>
      <c r="D30" s="15" t="s">
        <v>115</v>
      </c>
      <c r="E30" s="34">
        <v>0.7</v>
      </c>
      <c r="F30" s="35">
        <f>附件一!H30*附件二!E30</f>
        <v>10080</v>
      </c>
      <c r="G30" s="34">
        <v>0.75</v>
      </c>
      <c r="H30" s="35">
        <f>G30*附件一!I30</f>
        <v>9600</v>
      </c>
      <c r="I30" s="34">
        <v>0.5</v>
      </c>
      <c r="J30" s="35">
        <f>I30*附件一!H30</f>
        <v>7200</v>
      </c>
      <c r="K30" s="35">
        <f>I30*附件一!I30</f>
        <v>6400</v>
      </c>
    </row>
    <row r="31" spans="1:11" ht="18.75" customHeight="1">
      <c r="A31" s="31">
        <v>26</v>
      </c>
      <c r="B31" s="32" t="s">
        <v>121</v>
      </c>
      <c r="C31" s="33" t="s">
        <v>117</v>
      </c>
      <c r="D31" s="15" t="s">
        <v>119</v>
      </c>
      <c r="E31" s="34">
        <v>0.7</v>
      </c>
      <c r="F31" s="35">
        <f>附件一!H31*附件二!E31</f>
        <v>33390</v>
      </c>
      <c r="G31" s="34">
        <v>0.75</v>
      </c>
      <c r="H31" s="35">
        <f>G31*附件一!I31</f>
        <v>31800</v>
      </c>
      <c r="I31" s="34">
        <v>0.7</v>
      </c>
      <c r="J31" s="35">
        <f>I31*附件一!H31</f>
        <v>33390</v>
      </c>
      <c r="K31" s="35">
        <f>I31*附件一!I31</f>
        <v>29679.999999999996</v>
      </c>
    </row>
    <row r="32" spans="1:11" ht="18.75" customHeight="1">
      <c r="A32" s="31">
        <v>27</v>
      </c>
      <c r="B32" s="32" t="s">
        <v>125</v>
      </c>
      <c r="C32" s="33" t="s">
        <v>122</v>
      </c>
      <c r="D32" s="15" t="s">
        <v>124</v>
      </c>
      <c r="E32" s="34">
        <v>0.7</v>
      </c>
      <c r="F32" s="35">
        <f>附件一!H32*附件二!E32</f>
        <v>31499.999999999996</v>
      </c>
      <c r="G32" s="34">
        <v>0.75</v>
      </c>
      <c r="H32" s="35">
        <f>G32*附件一!I32</f>
        <v>30000</v>
      </c>
      <c r="I32" s="34">
        <v>0.5</v>
      </c>
      <c r="J32" s="35">
        <f>I32*附件一!H32</f>
        <v>22500</v>
      </c>
      <c r="K32" s="35">
        <f>I32*附件一!I32</f>
        <v>20000</v>
      </c>
    </row>
    <row r="33" spans="1:11" ht="18.75" customHeight="1">
      <c r="A33" s="31">
        <v>28</v>
      </c>
      <c r="B33" s="32" t="s">
        <v>129</v>
      </c>
      <c r="C33" s="33" t="s">
        <v>126</v>
      </c>
      <c r="D33" s="15" t="s">
        <v>128</v>
      </c>
      <c r="E33" s="34">
        <v>0.7</v>
      </c>
      <c r="F33" s="35">
        <f>附件一!H33*附件二!E33</f>
        <v>22050</v>
      </c>
      <c r="G33" s="34">
        <v>0.75</v>
      </c>
      <c r="H33" s="35">
        <f>G33*附件一!I33</f>
        <v>21000</v>
      </c>
      <c r="I33" s="34">
        <v>0.5</v>
      </c>
      <c r="J33" s="35">
        <f>I33*附件一!H33</f>
        <v>15750</v>
      </c>
      <c r="K33" s="35">
        <f>I33*附件一!I33</f>
        <v>14000</v>
      </c>
    </row>
    <row r="34" spans="1:11" ht="18.75" customHeight="1">
      <c r="A34" s="31">
        <v>29</v>
      </c>
      <c r="B34" s="32" t="s">
        <v>131</v>
      </c>
      <c r="C34" s="33" t="s">
        <v>126</v>
      </c>
      <c r="D34" s="15" t="s">
        <v>130</v>
      </c>
      <c r="E34" s="34">
        <v>0.7</v>
      </c>
      <c r="F34" s="35">
        <f>附件一!H34*附件二!E34</f>
        <v>23310</v>
      </c>
      <c r="G34" s="34">
        <v>0.75</v>
      </c>
      <c r="H34" s="35">
        <f>G34*附件一!I34</f>
        <v>22200</v>
      </c>
      <c r="I34" s="34">
        <v>0.5</v>
      </c>
      <c r="J34" s="35">
        <f>I34*附件一!H34</f>
        <v>16650</v>
      </c>
      <c r="K34" s="35">
        <f>I34*附件一!I34</f>
        <v>14800</v>
      </c>
    </row>
    <row r="35" spans="1:11" ht="18.75" customHeight="1">
      <c r="A35" s="31">
        <v>30</v>
      </c>
      <c r="B35" s="32" t="s">
        <v>136</v>
      </c>
      <c r="C35" s="33" t="s">
        <v>132</v>
      </c>
      <c r="D35" s="15" t="s">
        <v>134</v>
      </c>
      <c r="E35" s="34">
        <v>0.7</v>
      </c>
      <c r="F35" s="35">
        <f>附件一!H35*附件二!E35</f>
        <v>12600</v>
      </c>
      <c r="G35" s="34">
        <v>0.75</v>
      </c>
      <c r="H35" s="35">
        <f>G35*附件一!I35</f>
        <v>12000</v>
      </c>
      <c r="I35" s="34">
        <v>0.5</v>
      </c>
      <c r="J35" s="35">
        <f>I35*附件一!H35</f>
        <v>9000</v>
      </c>
      <c r="K35" s="35">
        <f>I35*附件一!I35</f>
        <v>8000</v>
      </c>
    </row>
    <row r="36" spans="1:11" ht="18.75" customHeight="1">
      <c r="A36" s="31">
        <v>31</v>
      </c>
      <c r="B36" s="32" t="s">
        <v>139</v>
      </c>
      <c r="C36" s="33" t="s">
        <v>137</v>
      </c>
      <c r="D36" s="15" t="s">
        <v>138</v>
      </c>
      <c r="E36" s="34">
        <v>0.7</v>
      </c>
      <c r="F36" s="35">
        <f>附件一!H36*附件二!E36</f>
        <v>22050</v>
      </c>
      <c r="G36" s="34">
        <v>0.75</v>
      </c>
      <c r="H36" s="35">
        <f>G36*附件一!I36</f>
        <v>21000</v>
      </c>
      <c r="I36" s="34">
        <v>0.5</v>
      </c>
      <c r="J36" s="35">
        <f>I36*附件一!H36</f>
        <v>15750</v>
      </c>
      <c r="K36" s="35">
        <f>I36*附件一!I36</f>
        <v>14000</v>
      </c>
    </row>
    <row r="37" spans="1:11" ht="18.75" customHeight="1">
      <c r="A37" s="31">
        <v>32</v>
      </c>
      <c r="B37" s="32" t="s">
        <v>142</v>
      </c>
      <c r="C37" s="33" t="s">
        <v>140</v>
      </c>
      <c r="D37" s="15" t="s">
        <v>141</v>
      </c>
      <c r="E37" s="34">
        <v>0.7</v>
      </c>
      <c r="F37" s="35">
        <f>附件一!H37*附件二!E37</f>
        <v>35000</v>
      </c>
      <c r="G37" s="34">
        <v>0.75</v>
      </c>
      <c r="H37" s="35">
        <f>G37*附件一!I37</f>
        <v>33000</v>
      </c>
      <c r="I37" s="34">
        <v>0.7</v>
      </c>
      <c r="J37" s="35">
        <f>I37*附件一!H37</f>
        <v>35000</v>
      </c>
      <c r="K37" s="35">
        <f>I37*附件一!I37</f>
        <v>30799.999999999996</v>
      </c>
    </row>
    <row r="38" spans="1:11" ht="18.75" customHeight="1">
      <c r="A38" s="31">
        <v>33</v>
      </c>
      <c r="B38" s="32" t="s">
        <v>146</v>
      </c>
      <c r="C38" s="33" t="s">
        <v>143</v>
      </c>
      <c r="D38" s="15" t="s">
        <v>145</v>
      </c>
      <c r="E38" s="34" t="s">
        <v>511</v>
      </c>
      <c r="F38" s="35" t="s">
        <v>511</v>
      </c>
      <c r="G38" s="35" t="s">
        <v>511</v>
      </c>
      <c r="H38" s="34" t="s">
        <v>511</v>
      </c>
      <c r="I38" s="34">
        <v>0.8</v>
      </c>
      <c r="J38" s="35">
        <f>I38*附件一!H38</f>
        <v>14400</v>
      </c>
      <c r="K38" s="35">
        <f>I38*附件一!I38</f>
        <v>12960</v>
      </c>
    </row>
    <row r="39" spans="1:11" ht="18.75" customHeight="1">
      <c r="A39" s="31">
        <v>34</v>
      </c>
      <c r="B39" s="32" t="s">
        <v>151</v>
      </c>
      <c r="C39" s="33" t="s">
        <v>147</v>
      </c>
      <c r="D39" s="15" t="s">
        <v>149</v>
      </c>
      <c r="E39" s="34" t="s">
        <v>511</v>
      </c>
      <c r="F39" s="35" t="s">
        <v>511</v>
      </c>
      <c r="G39" s="35" t="s">
        <v>511</v>
      </c>
      <c r="H39" s="34" t="s">
        <v>511</v>
      </c>
      <c r="I39" s="34">
        <v>0.8</v>
      </c>
      <c r="J39" s="35">
        <f>I39*附件一!H39</f>
        <v>30000</v>
      </c>
      <c r="K39" s="35">
        <f>I39*附件一!I39</f>
        <v>27000</v>
      </c>
    </row>
    <row r="40" spans="1:11" ht="18.75" customHeight="1">
      <c r="A40" s="31">
        <v>35</v>
      </c>
      <c r="B40" s="32" t="s">
        <v>153</v>
      </c>
      <c r="C40" s="33" t="s">
        <v>147</v>
      </c>
      <c r="D40" s="15" t="s">
        <v>152</v>
      </c>
      <c r="E40" s="34" t="s">
        <v>511</v>
      </c>
      <c r="F40" s="35" t="s">
        <v>511</v>
      </c>
      <c r="G40" s="35" t="s">
        <v>511</v>
      </c>
      <c r="H40" s="34" t="s">
        <v>511</v>
      </c>
      <c r="I40" s="34">
        <v>0.8</v>
      </c>
      <c r="J40" s="35">
        <f>I40*附件一!H40</f>
        <v>31200</v>
      </c>
      <c r="K40" s="35">
        <f>I40*附件一!I40</f>
        <v>28080</v>
      </c>
    </row>
    <row r="41" spans="1:11" ht="18.75" customHeight="1">
      <c r="A41" s="31">
        <v>36</v>
      </c>
      <c r="B41" s="32" t="s">
        <v>158</v>
      </c>
      <c r="C41" s="33" t="s">
        <v>154</v>
      </c>
      <c r="D41" s="15" t="s">
        <v>156</v>
      </c>
      <c r="E41" s="34" t="s">
        <v>511</v>
      </c>
      <c r="F41" s="35" t="s">
        <v>511</v>
      </c>
      <c r="G41" s="35" t="s">
        <v>511</v>
      </c>
      <c r="H41" s="34" t="s">
        <v>511</v>
      </c>
      <c r="I41" s="34">
        <v>0.8</v>
      </c>
      <c r="J41" s="35">
        <f>I41*附件一!H41</f>
        <v>24000</v>
      </c>
      <c r="K41" s="35">
        <f>I41*附件一!I41</f>
        <v>21600</v>
      </c>
    </row>
    <row r="42" spans="1:11" ht="18.75" customHeight="1">
      <c r="A42" s="31">
        <v>37</v>
      </c>
      <c r="B42" s="32" t="s">
        <v>161</v>
      </c>
      <c r="C42" s="33" t="s">
        <v>154</v>
      </c>
      <c r="D42" s="15" t="s">
        <v>159</v>
      </c>
      <c r="E42" s="34" t="s">
        <v>511</v>
      </c>
      <c r="F42" s="35" t="s">
        <v>511</v>
      </c>
      <c r="G42" s="35" t="s">
        <v>511</v>
      </c>
      <c r="H42" s="34" t="s">
        <v>511</v>
      </c>
      <c r="I42" s="34">
        <v>0.8</v>
      </c>
      <c r="J42" s="35">
        <f>I42*附件一!H42</f>
        <v>27000</v>
      </c>
      <c r="K42" s="35">
        <f>I42*附件一!I42</f>
        <v>24300</v>
      </c>
    </row>
    <row r="43" spans="1:11" ht="18.75" customHeight="1">
      <c r="A43" s="31">
        <v>38</v>
      </c>
      <c r="B43" s="32" t="s">
        <v>166</v>
      </c>
      <c r="C43" s="33" t="s">
        <v>162</v>
      </c>
      <c r="D43" s="15" t="s">
        <v>164</v>
      </c>
      <c r="E43" s="34">
        <v>0.7</v>
      </c>
      <c r="F43" s="35">
        <f>附件一!H43*附件二!E43</f>
        <v>44100</v>
      </c>
      <c r="G43" s="34">
        <v>0.75</v>
      </c>
      <c r="H43" s="35">
        <f>G43*附件一!I43</f>
        <v>42000</v>
      </c>
      <c r="I43" s="34">
        <v>0.5</v>
      </c>
      <c r="J43" s="35">
        <f>I43*附件一!H43</f>
        <v>31500</v>
      </c>
      <c r="K43" s="35">
        <f>I43*附件一!I43</f>
        <v>28000</v>
      </c>
    </row>
    <row r="44" spans="1:11" ht="18.75" customHeight="1">
      <c r="A44" s="31">
        <v>39</v>
      </c>
      <c r="B44" s="32" t="s">
        <v>171</v>
      </c>
      <c r="C44" s="33" t="s">
        <v>168</v>
      </c>
      <c r="D44" s="15" t="s">
        <v>169</v>
      </c>
      <c r="E44" s="34">
        <v>0.7</v>
      </c>
      <c r="F44" s="35">
        <f>附件一!H44*附件二!E44</f>
        <v>8750</v>
      </c>
      <c r="G44" s="34">
        <v>0.75</v>
      </c>
      <c r="H44" s="35">
        <f>G44*附件一!I44</f>
        <v>8437.5</v>
      </c>
      <c r="I44" s="34">
        <v>0.5</v>
      </c>
      <c r="J44" s="35">
        <f>I44*附件一!H44</f>
        <v>6250</v>
      </c>
      <c r="K44" s="35">
        <f>I44*附件一!I44</f>
        <v>5625</v>
      </c>
    </row>
    <row r="45" spans="1:11" ht="18.75" customHeight="1">
      <c r="A45" s="31">
        <v>40</v>
      </c>
      <c r="B45" s="32" t="s">
        <v>175</v>
      </c>
      <c r="C45" s="33" t="s">
        <v>172</v>
      </c>
      <c r="D45" s="15" t="s">
        <v>173</v>
      </c>
      <c r="E45" s="34">
        <v>0.7</v>
      </c>
      <c r="F45" s="35">
        <f>附件一!H45*附件二!E45</f>
        <v>44100</v>
      </c>
      <c r="G45" s="34">
        <v>0.75</v>
      </c>
      <c r="H45" s="35">
        <f>G45*附件一!I45</f>
        <v>42000</v>
      </c>
      <c r="I45" s="34">
        <v>0.5</v>
      </c>
      <c r="J45" s="35">
        <f>I45*附件一!H45</f>
        <v>31500</v>
      </c>
      <c r="K45" s="35">
        <f>I45*附件一!I45</f>
        <v>28000</v>
      </c>
    </row>
    <row r="46" spans="1:11" ht="18.75" customHeight="1">
      <c r="A46" s="31">
        <v>41</v>
      </c>
      <c r="B46" s="32" t="s">
        <v>180</v>
      </c>
      <c r="C46" s="33" t="s">
        <v>176</v>
      </c>
      <c r="D46" s="15" t="s">
        <v>178</v>
      </c>
      <c r="E46" s="34">
        <v>0.7</v>
      </c>
      <c r="F46" s="35">
        <f>附件一!H46*附件二!E46</f>
        <v>18900</v>
      </c>
      <c r="G46" s="34">
        <v>0.75</v>
      </c>
      <c r="H46" s="35">
        <f>G46*附件一!I46</f>
        <v>18000</v>
      </c>
      <c r="I46" s="34">
        <v>0.7</v>
      </c>
      <c r="J46" s="35">
        <f>I46*附件一!H46</f>
        <v>18900</v>
      </c>
      <c r="K46" s="35">
        <f>I46*附件一!I46</f>
        <v>16800</v>
      </c>
    </row>
    <row r="47" spans="1:11" ht="18.75" customHeight="1">
      <c r="A47" s="31">
        <v>42</v>
      </c>
      <c r="B47" s="32" t="s">
        <v>185</v>
      </c>
      <c r="C47" s="33" t="s">
        <v>182</v>
      </c>
      <c r="D47" s="15" t="s">
        <v>184</v>
      </c>
      <c r="E47" s="34">
        <v>0.7</v>
      </c>
      <c r="F47" s="35">
        <f>附件一!H47*附件二!E47</f>
        <v>15749.999999999998</v>
      </c>
      <c r="G47" s="34">
        <v>0.75</v>
      </c>
      <c r="H47" s="35">
        <f>G47*附件一!I47</f>
        <v>15150</v>
      </c>
      <c r="I47" s="34">
        <v>0.5</v>
      </c>
      <c r="J47" s="35">
        <f>I47*附件一!H47</f>
        <v>11250</v>
      </c>
      <c r="K47" s="35">
        <f>I47*附件一!I47</f>
        <v>10100</v>
      </c>
    </row>
    <row r="48" spans="1:11" ht="18.75" customHeight="1">
      <c r="A48" s="31">
        <v>43</v>
      </c>
      <c r="B48" s="32" t="s">
        <v>188</v>
      </c>
      <c r="C48" s="33" t="s">
        <v>182</v>
      </c>
      <c r="D48" s="15" t="s">
        <v>187</v>
      </c>
      <c r="E48" s="34">
        <v>0.7</v>
      </c>
      <c r="F48" s="35">
        <f>附件一!H48*附件二!E48</f>
        <v>17010</v>
      </c>
      <c r="G48" s="34">
        <v>0.75</v>
      </c>
      <c r="H48" s="35">
        <f>G48*附件一!I48</f>
        <v>16350</v>
      </c>
      <c r="I48" s="34">
        <v>0.5</v>
      </c>
      <c r="J48" s="35">
        <f>I48*附件一!H48</f>
        <v>12150</v>
      </c>
      <c r="K48" s="35">
        <f>I48*附件一!I48</f>
        <v>10900</v>
      </c>
    </row>
    <row r="49" spans="1:11" ht="18.75" customHeight="1">
      <c r="A49" s="31">
        <v>44</v>
      </c>
      <c r="B49" s="32" t="s">
        <v>192</v>
      </c>
      <c r="C49" s="33" t="s">
        <v>189</v>
      </c>
      <c r="D49" s="15" t="s">
        <v>190</v>
      </c>
      <c r="E49" s="34">
        <v>0.7</v>
      </c>
      <c r="F49" s="35">
        <f>附件一!H49*附件二!E49</f>
        <v>16800</v>
      </c>
      <c r="G49" s="34">
        <v>0.75</v>
      </c>
      <c r="H49" s="35">
        <f>G49*附件一!I49</f>
        <v>17250</v>
      </c>
      <c r="I49" s="34">
        <v>0.5</v>
      </c>
      <c r="J49" s="35">
        <f>I49*附件一!H49</f>
        <v>12000</v>
      </c>
      <c r="K49" s="35">
        <f>I49*附件一!I49</f>
        <v>11500</v>
      </c>
    </row>
    <row r="50" spans="1:11" ht="18.75" customHeight="1">
      <c r="A50" s="31">
        <v>45</v>
      </c>
      <c r="B50" s="32" t="s">
        <v>194</v>
      </c>
      <c r="C50" s="33" t="s">
        <v>193</v>
      </c>
      <c r="D50" s="15" t="s">
        <v>190</v>
      </c>
      <c r="E50" s="34">
        <v>0.7</v>
      </c>
      <c r="F50" s="35">
        <f>附件一!H50*附件二!E50</f>
        <v>16800</v>
      </c>
      <c r="G50" s="34">
        <v>0.75</v>
      </c>
      <c r="H50" s="35">
        <f>G50*附件一!I50</f>
        <v>17250</v>
      </c>
      <c r="I50" s="34">
        <v>0.5</v>
      </c>
      <c r="J50" s="35">
        <f>I50*附件一!H50</f>
        <v>12000</v>
      </c>
      <c r="K50" s="35">
        <f>I50*附件一!I50</f>
        <v>11500</v>
      </c>
    </row>
    <row r="51" spans="1:11" ht="31.5" customHeight="1">
      <c r="A51" s="31">
        <v>46</v>
      </c>
      <c r="B51" s="32" t="s">
        <v>199</v>
      </c>
      <c r="C51" s="33" t="s">
        <v>196</v>
      </c>
      <c r="D51" s="15" t="s">
        <v>198</v>
      </c>
      <c r="E51" s="34" t="s">
        <v>511</v>
      </c>
      <c r="F51" s="35" t="s">
        <v>511</v>
      </c>
      <c r="G51" s="35" t="s">
        <v>511</v>
      </c>
      <c r="H51" s="35" t="s">
        <v>511</v>
      </c>
      <c r="I51" s="34">
        <v>0.7</v>
      </c>
      <c r="J51" s="35">
        <f>I51*附件一!H51</f>
        <v>18900</v>
      </c>
      <c r="K51" s="35">
        <f>I51*附件一!I51</f>
        <v>18900</v>
      </c>
    </row>
    <row r="52" spans="1:11" ht="31.5" customHeight="1">
      <c r="A52" s="31">
        <v>47</v>
      </c>
      <c r="B52" s="32" t="s">
        <v>202</v>
      </c>
      <c r="C52" s="33" t="s">
        <v>200</v>
      </c>
      <c r="D52" s="15" t="s">
        <v>198</v>
      </c>
      <c r="E52" s="34" t="s">
        <v>511</v>
      </c>
      <c r="F52" s="35" t="s">
        <v>511</v>
      </c>
      <c r="G52" s="35" t="s">
        <v>511</v>
      </c>
      <c r="H52" s="35" t="s">
        <v>511</v>
      </c>
      <c r="I52" s="34">
        <v>0.7</v>
      </c>
      <c r="J52" s="35">
        <f>I52*附件一!H52</f>
        <v>15749.999999999998</v>
      </c>
      <c r="K52" s="35">
        <f>I52*附件一!I52</f>
        <v>15749.999999999998</v>
      </c>
    </row>
    <row r="53" spans="1:11" ht="18.75" customHeight="1">
      <c r="A53" s="31">
        <v>48</v>
      </c>
      <c r="B53" s="32" t="s">
        <v>207</v>
      </c>
      <c r="C53" s="33" t="s">
        <v>203</v>
      </c>
      <c r="D53" s="15" t="s">
        <v>205</v>
      </c>
      <c r="E53" s="34">
        <v>0.7</v>
      </c>
      <c r="F53" s="35">
        <f>E53*附件一!H53</f>
        <v>37800</v>
      </c>
      <c r="G53" s="34">
        <v>0.75</v>
      </c>
      <c r="H53" s="35">
        <f>G53*附件一!I53</f>
        <v>36000</v>
      </c>
      <c r="I53" s="34">
        <v>0.7</v>
      </c>
      <c r="J53" s="35">
        <f>I53*附件一!H53</f>
        <v>37800</v>
      </c>
      <c r="K53" s="35">
        <f>I53*附件一!I53</f>
        <v>33600</v>
      </c>
    </row>
    <row r="54" spans="1:11" ht="18.75" customHeight="1">
      <c r="A54" s="31">
        <v>49</v>
      </c>
      <c r="B54" s="32" t="s">
        <v>210</v>
      </c>
      <c r="C54" s="33" t="s">
        <v>203</v>
      </c>
      <c r="D54" s="15" t="s">
        <v>208</v>
      </c>
      <c r="E54" s="34">
        <v>0.7</v>
      </c>
      <c r="F54" s="35">
        <f>E54*附件一!H54</f>
        <v>36540</v>
      </c>
      <c r="G54" s="34">
        <v>0.75</v>
      </c>
      <c r="H54" s="35">
        <f>G54*附件一!I54</f>
        <v>34800</v>
      </c>
      <c r="I54" s="34">
        <v>0.7</v>
      </c>
      <c r="J54" s="35">
        <f>I54*附件一!H54</f>
        <v>36540</v>
      </c>
      <c r="K54" s="35">
        <f>I54*附件一!I54</f>
        <v>32479.999999999996</v>
      </c>
    </row>
    <row r="55" spans="1:11" ht="18.75" customHeight="1">
      <c r="A55" s="31">
        <v>50</v>
      </c>
      <c r="B55" s="32" t="s">
        <v>213</v>
      </c>
      <c r="C55" s="33" t="s">
        <v>203</v>
      </c>
      <c r="D55" s="15" t="s">
        <v>211</v>
      </c>
      <c r="E55" s="34">
        <v>0.7</v>
      </c>
      <c r="F55" s="35">
        <f>E55*附件一!H55</f>
        <v>36540</v>
      </c>
      <c r="G55" s="34">
        <v>0.75</v>
      </c>
      <c r="H55" s="35">
        <f>G55*附件一!I55</f>
        <v>34800</v>
      </c>
      <c r="I55" s="34">
        <v>0.7</v>
      </c>
      <c r="J55" s="35">
        <f>I55*附件一!H55</f>
        <v>36540</v>
      </c>
      <c r="K55" s="35">
        <f>I55*附件一!I55</f>
        <v>32479.999999999996</v>
      </c>
    </row>
    <row r="56" spans="1:11" ht="18.75" customHeight="1">
      <c r="A56" s="31">
        <v>51</v>
      </c>
      <c r="B56" s="32" t="s">
        <v>216</v>
      </c>
      <c r="C56" s="33" t="s">
        <v>203</v>
      </c>
      <c r="D56" s="15" t="s">
        <v>214</v>
      </c>
      <c r="E56" s="34">
        <v>0.7</v>
      </c>
      <c r="F56" s="35">
        <f>E56*附件一!H56</f>
        <v>37800</v>
      </c>
      <c r="G56" s="34">
        <v>0.75</v>
      </c>
      <c r="H56" s="35">
        <f>G56*附件一!I56</f>
        <v>36000</v>
      </c>
      <c r="I56" s="34">
        <v>0.7</v>
      </c>
      <c r="J56" s="35">
        <f>I56*附件一!H56</f>
        <v>37800</v>
      </c>
      <c r="K56" s="35">
        <f>I56*附件一!I56</f>
        <v>33600</v>
      </c>
    </row>
    <row r="57" spans="1:11" ht="18.75" customHeight="1">
      <c r="A57" s="31">
        <v>52</v>
      </c>
      <c r="B57" s="32" t="s">
        <v>220</v>
      </c>
      <c r="C57" s="33" t="s">
        <v>217</v>
      </c>
      <c r="D57" s="15" t="s">
        <v>219</v>
      </c>
      <c r="E57" s="34">
        <v>0.7</v>
      </c>
      <c r="F57" s="35">
        <f>E57*附件一!H57</f>
        <v>22050</v>
      </c>
      <c r="G57" s="34">
        <v>0.75</v>
      </c>
      <c r="H57" s="35">
        <f>G57*附件一!I57</f>
        <v>22425</v>
      </c>
      <c r="I57" s="34">
        <v>0.5</v>
      </c>
      <c r="J57" s="35">
        <f>I57*附件一!H57</f>
        <v>15750</v>
      </c>
      <c r="K57" s="35">
        <f>I57*附件一!I57</f>
        <v>14950</v>
      </c>
    </row>
    <row r="58" spans="1:11" ht="18.75" customHeight="1">
      <c r="A58" s="31">
        <v>53</v>
      </c>
      <c r="B58" s="32" t="s">
        <v>225</v>
      </c>
      <c r="C58" s="33" t="s">
        <v>221</v>
      </c>
      <c r="D58" s="15" t="s">
        <v>223</v>
      </c>
      <c r="E58" s="34">
        <v>0.6</v>
      </c>
      <c r="F58" s="35">
        <f>E58*附件一!H58</f>
        <v>6000</v>
      </c>
      <c r="G58" s="34">
        <v>0.7</v>
      </c>
      <c r="H58" s="35">
        <f>G58*附件一!I58</f>
        <v>5740</v>
      </c>
      <c r="I58" s="34">
        <v>0.4</v>
      </c>
      <c r="J58" s="35">
        <f>I58*附件一!H58</f>
        <v>4000</v>
      </c>
      <c r="K58" s="35">
        <f>I58*附件一!I58</f>
        <v>3280</v>
      </c>
    </row>
    <row r="59" spans="1:11" ht="18.75" customHeight="1">
      <c r="A59" s="31">
        <v>54</v>
      </c>
      <c r="B59" s="32" t="s">
        <v>229</v>
      </c>
      <c r="C59" s="33" t="s">
        <v>226</v>
      </c>
      <c r="D59" s="15" t="s">
        <v>228</v>
      </c>
      <c r="E59" s="34">
        <v>0.6</v>
      </c>
      <c r="F59" s="35">
        <f>E59*附件一!H59</f>
        <v>2970</v>
      </c>
      <c r="G59" s="34">
        <v>0.7</v>
      </c>
      <c r="H59" s="35">
        <f>G59*附件一!I59</f>
        <v>3080</v>
      </c>
      <c r="I59" s="34">
        <v>0.4</v>
      </c>
      <c r="J59" s="35">
        <f>I59*附件一!H59</f>
        <v>1980</v>
      </c>
      <c r="K59" s="35">
        <f>I59*附件一!I59</f>
        <v>1760</v>
      </c>
    </row>
    <row r="60" spans="1:11" ht="18.75" customHeight="1">
      <c r="A60" s="31">
        <v>55</v>
      </c>
      <c r="B60" s="32" t="s">
        <v>233</v>
      </c>
      <c r="C60" s="33" t="s">
        <v>230</v>
      </c>
      <c r="D60" s="15" t="s">
        <v>231</v>
      </c>
      <c r="E60" s="34">
        <v>0.6</v>
      </c>
      <c r="F60" s="35">
        <f>E60*附件一!H60</f>
        <v>4320</v>
      </c>
      <c r="G60" s="34">
        <v>0.7</v>
      </c>
      <c r="H60" s="35">
        <f>G60*附件一!I60</f>
        <v>4480</v>
      </c>
      <c r="I60" s="34">
        <v>0.4</v>
      </c>
      <c r="J60" s="35">
        <f>I60*附件一!H60</f>
        <v>2880</v>
      </c>
      <c r="K60" s="35">
        <f>I60*附件一!I60</f>
        <v>2560</v>
      </c>
    </row>
    <row r="61" spans="1:11" ht="18.75" customHeight="1">
      <c r="A61" s="31">
        <v>56</v>
      </c>
      <c r="B61" s="32" t="s">
        <v>237</v>
      </c>
      <c r="C61" s="33" t="s">
        <v>230</v>
      </c>
      <c r="D61" s="15" t="s">
        <v>235</v>
      </c>
      <c r="E61" s="34">
        <v>0.6</v>
      </c>
      <c r="F61" s="35">
        <f>E61*附件一!H61</f>
        <v>2970</v>
      </c>
      <c r="G61" s="34">
        <v>0.7</v>
      </c>
      <c r="H61" s="35">
        <f>G61*附件一!I61</f>
        <v>3080</v>
      </c>
      <c r="I61" s="34">
        <v>0.4</v>
      </c>
      <c r="J61" s="35">
        <f>I61*附件一!H61</f>
        <v>1980</v>
      </c>
      <c r="K61" s="35">
        <f>I61*附件一!I61</f>
        <v>1760</v>
      </c>
    </row>
    <row r="62" spans="1:11" ht="18.75" customHeight="1">
      <c r="A62" s="31">
        <v>57</v>
      </c>
      <c r="B62" s="32" t="s">
        <v>241</v>
      </c>
      <c r="C62" s="33" t="s">
        <v>238</v>
      </c>
      <c r="D62" s="15" t="s">
        <v>240</v>
      </c>
      <c r="E62" s="34">
        <v>0.6</v>
      </c>
      <c r="F62" s="35">
        <f>E62*附件一!H62</f>
        <v>4320</v>
      </c>
      <c r="G62" s="34">
        <v>0.7</v>
      </c>
      <c r="H62" s="35">
        <f>G62*附件一!I62</f>
        <v>4480</v>
      </c>
      <c r="I62" s="34">
        <v>0.4</v>
      </c>
      <c r="J62" s="35">
        <f>I62*附件一!H62</f>
        <v>2880</v>
      </c>
      <c r="K62" s="35">
        <f>I62*附件一!I62</f>
        <v>2560</v>
      </c>
    </row>
    <row r="63" spans="1:11" ht="18.75" customHeight="1">
      <c r="A63" s="31">
        <v>58</v>
      </c>
      <c r="B63" s="32" t="s">
        <v>245</v>
      </c>
      <c r="C63" s="33" t="s">
        <v>242</v>
      </c>
      <c r="D63" s="15" t="s">
        <v>244</v>
      </c>
      <c r="E63" s="34">
        <v>0.6</v>
      </c>
      <c r="F63" s="35">
        <f>E63*附件一!H63</f>
        <v>8100</v>
      </c>
      <c r="G63" s="34">
        <v>0.7</v>
      </c>
      <c r="H63" s="35">
        <f>G63*附件一!I63</f>
        <v>8400</v>
      </c>
      <c r="I63" s="34">
        <v>0.4</v>
      </c>
      <c r="J63" s="35">
        <f>I63*附件一!H63</f>
        <v>5400</v>
      </c>
      <c r="K63" s="35">
        <f>I63*附件一!I63</f>
        <v>4800</v>
      </c>
    </row>
    <row r="64" spans="1:11" ht="18.75" customHeight="1">
      <c r="A64" s="31">
        <v>59</v>
      </c>
      <c r="B64" s="32" t="s">
        <v>250</v>
      </c>
      <c r="C64" s="33" t="s">
        <v>246</v>
      </c>
      <c r="D64" s="15" t="s">
        <v>248</v>
      </c>
      <c r="E64" s="34">
        <v>0.6</v>
      </c>
      <c r="F64" s="35">
        <f>E64*附件一!H64</f>
        <v>6600</v>
      </c>
      <c r="G64" s="34">
        <v>0.7</v>
      </c>
      <c r="H64" s="35">
        <f>G64*附件一!I64</f>
        <v>5950</v>
      </c>
      <c r="I64" s="34">
        <v>0.4</v>
      </c>
      <c r="J64" s="35">
        <f>I64*附件一!H64</f>
        <v>4400</v>
      </c>
      <c r="K64" s="35">
        <f>I64*附件一!I64</f>
        <v>3400</v>
      </c>
    </row>
    <row r="65" spans="1:11" ht="18.75" customHeight="1">
      <c r="A65" s="31">
        <v>60</v>
      </c>
      <c r="B65" s="32" t="s">
        <v>254</v>
      </c>
      <c r="C65" s="33" t="s">
        <v>251</v>
      </c>
      <c r="D65" s="15" t="s">
        <v>252</v>
      </c>
      <c r="E65" s="34">
        <v>0.6</v>
      </c>
      <c r="F65" s="35">
        <f>E65*附件一!H65</f>
        <v>5100</v>
      </c>
      <c r="G65" s="34">
        <v>0.7</v>
      </c>
      <c r="H65" s="35">
        <f>G65*附件一!I65</f>
        <v>4900</v>
      </c>
      <c r="I65" s="34">
        <v>0.4</v>
      </c>
      <c r="J65" s="35">
        <f>I65*附件一!H65</f>
        <v>3400</v>
      </c>
      <c r="K65" s="35">
        <f>I65*附件一!I65</f>
        <v>2800</v>
      </c>
    </row>
    <row r="66" spans="1:11" ht="18.75" customHeight="1">
      <c r="A66" s="31">
        <v>61</v>
      </c>
      <c r="B66" s="32" t="s">
        <v>256</v>
      </c>
      <c r="C66" s="33" t="s">
        <v>251</v>
      </c>
      <c r="D66" s="15" t="s">
        <v>255</v>
      </c>
      <c r="E66" s="34">
        <v>0.6</v>
      </c>
      <c r="F66" s="35">
        <f>E66*附件一!H66</f>
        <v>6600</v>
      </c>
      <c r="G66" s="34">
        <v>0.7</v>
      </c>
      <c r="H66" s="35">
        <f>G66*附件一!I66</f>
        <v>5950</v>
      </c>
      <c r="I66" s="34">
        <v>0.4</v>
      </c>
      <c r="J66" s="35">
        <f>I66*附件一!H66</f>
        <v>4400</v>
      </c>
      <c r="K66" s="35">
        <f>I66*附件一!I66</f>
        <v>3400</v>
      </c>
    </row>
    <row r="67" spans="1:11" ht="18.75" customHeight="1">
      <c r="A67" s="31">
        <v>62</v>
      </c>
      <c r="B67" s="32" t="s">
        <v>260</v>
      </c>
      <c r="C67" s="33" t="s">
        <v>257</v>
      </c>
      <c r="D67" s="15" t="s">
        <v>258</v>
      </c>
      <c r="E67" s="34">
        <v>0.7</v>
      </c>
      <c r="F67" s="35">
        <f>E67*附件一!H67</f>
        <v>11760</v>
      </c>
      <c r="G67" s="34">
        <v>0.75</v>
      </c>
      <c r="H67" s="35">
        <f>G67*附件一!I67</f>
        <v>11250</v>
      </c>
      <c r="I67" s="34">
        <v>0.5</v>
      </c>
      <c r="J67" s="35">
        <f>I67*附件一!H67</f>
        <v>8400</v>
      </c>
      <c r="K67" s="35">
        <f>I67*附件一!I67</f>
        <v>7500</v>
      </c>
    </row>
    <row r="68" spans="1:11" ht="18.75" customHeight="1">
      <c r="A68" s="31">
        <v>63</v>
      </c>
      <c r="B68" s="32" t="s">
        <v>264</v>
      </c>
      <c r="C68" s="33" t="s">
        <v>261</v>
      </c>
      <c r="D68" s="15" t="s">
        <v>262</v>
      </c>
      <c r="E68" s="34">
        <v>0.7</v>
      </c>
      <c r="F68" s="35">
        <f>E68*附件一!H68</f>
        <v>20160</v>
      </c>
      <c r="G68" s="34">
        <v>0.75</v>
      </c>
      <c r="H68" s="35">
        <f>G68*附件一!I68</f>
        <v>19440</v>
      </c>
      <c r="I68" s="34">
        <v>0.5</v>
      </c>
      <c r="J68" s="35">
        <f>I68*附件一!H68</f>
        <v>14400</v>
      </c>
      <c r="K68" s="35">
        <f>I68*附件一!I68</f>
        <v>12960</v>
      </c>
    </row>
    <row r="69" spans="1:11" ht="18.75" customHeight="1">
      <c r="A69" s="68">
        <v>64</v>
      </c>
      <c r="B69" s="36" t="str">
        <f>附件一!C69</f>
        <v>BZ00064-1</v>
      </c>
      <c r="C69" s="37" t="str">
        <f>附件一!D69</f>
        <v>外痔</v>
      </c>
      <c r="D69" s="19" t="str">
        <f>附件一!F69</f>
        <v>外痔切除术</v>
      </c>
      <c r="E69" s="38">
        <v>0.7</v>
      </c>
      <c r="F69" s="35">
        <f>E69*附件一!H69</f>
        <v>2100</v>
      </c>
      <c r="G69" s="34">
        <v>0.75</v>
      </c>
      <c r="H69" s="35">
        <f>G69*附件一!I69</f>
        <v>1950</v>
      </c>
      <c r="I69" s="38">
        <v>0.5</v>
      </c>
      <c r="J69" s="39">
        <f>I69*附件一!H69</f>
        <v>1500</v>
      </c>
      <c r="K69" s="39">
        <f>I69*附件一!I69</f>
        <v>1300</v>
      </c>
    </row>
    <row r="70" spans="1:11" ht="18.75" customHeight="1">
      <c r="A70" s="69"/>
      <c r="B70" s="36" t="str">
        <f>附件一!C70</f>
        <v>BZ00064-2</v>
      </c>
      <c r="C70" s="37" t="str">
        <f>附件一!D70</f>
        <v>内痔</v>
      </c>
      <c r="D70" s="19" t="str">
        <f>附件一!F70</f>
        <v>内痔套扎术（含套扎器）</v>
      </c>
      <c r="E70" s="38">
        <v>0.7</v>
      </c>
      <c r="F70" s="35">
        <f>E70*附件一!H70</f>
        <v>2800</v>
      </c>
      <c r="G70" s="34">
        <v>0.75</v>
      </c>
      <c r="H70" s="35">
        <f>G70*附件一!I70</f>
        <v>2625</v>
      </c>
      <c r="I70" s="38">
        <v>0.5</v>
      </c>
      <c r="J70" s="39">
        <f>I70*附件一!H70</f>
        <v>2000</v>
      </c>
      <c r="K70" s="39">
        <f>I70*附件一!I70</f>
        <v>1750</v>
      </c>
    </row>
    <row r="71" spans="1:11" ht="18.75" customHeight="1">
      <c r="A71" s="69"/>
      <c r="B71" s="36" t="str">
        <f>附件一!C71</f>
        <v>BZ00064-3</v>
      </c>
      <c r="C71" s="37" t="str">
        <f>附件一!D71</f>
        <v>内痔</v>
      </c>
      <c r="D71" s="19" t="str">
        <f>附件一!F71</f>
        <v>吻合器痔上粘膜切除术（含吻合器）</v>
      </c>
      <c r="E71" s="38">
        <v>0.7</v>
      </c>
      <c r="F71" s="35">
        <f>E71*附件一!H71</f>
        <v>3849.9999999999995</v>
      </c>
      <c r="G71" s="34">
        <v>0.75</v>
      </c>
      <c r="H71" s="35">
        <f>G71*附件一!I71</f>
        <v>3750</v>
      </c>
      <c r="I71" s="38">
        <v>0.5</v>
      </c>
      <c r="J71" s="39">
        <f>I71*附件一!H71</f>
        <v>2750</v>
      </c>
      <c r="K71" s="39">
        <f>I71*附件一!I71</f>
        <v>2500</v>
      </c>
    </row>
    <row r="72" spans="1:11" ht="18.75" customHeight="1">
      <c r="A72" s="69"/>
      <c r="B72" s="36" t="str">
        <f>附件一!C72</f>
        <v>BZ00064-4</v>
      </c>
      <c r="C72" s="37" t="str">
        <f>附件一!D72</f>
        <v>混合痔</v>
      </c>
      <c r="D72" s="19" t="str">
        <f>附件一!F72</f>
        <v>混合痔外剥内扎术</v>
      </c>
      <c r="E72" s="38">
        <v>0.7</v>
      </c>
      <c r="F72" s="35">
        <f>E72*附件一!H72</f>
        <v>1750</v>
      </c>
      <c r="G72" s="34">
        <v>0.75</v>
      </c>
      <c r="H72" s="35">
        <f>G72*附件一!I72</f>
        <v>1650</v>
      </c>
      <c r="I72" s="38">
        <v>0.5</v>
      </c>
      <c r="J72" s="39">
        <f>I72*附件一!H72</f>
        <v>1250</v>
      </c>
      <c r="K72" s="39">
        <f>I72*附件一!I72</f>
        <v>1100</v>
      </c>
    </row>
    <row r="73" spans="1:11" ht="18.75" customHeight="1">
      <c r="A73" s="69"/>
      <c r="B73" s="36" t="str">
        <f>附件一!C73</f>
        <v>BZ00064-5</v>
      </c>
      <c r="C73" s="37" t="str">
        <f>附件一!D73</f>
        <v>混合痔</v>
      </c>
      <c r="D73" s="19" t="str">
        <f>附件一!F73</f>
        <v>吻合器痔上粘膜切除术+外痔切除术（含吻合器）</v>
      </c>
      <c r="E73" s="38">
        <v>0.7</v>
      </c>
      <c r="F73" s="35">
        <f>E73*附件一!H73</f>
        <v>4200</v>
      </c>
      <c r="G73" s="34">
        <v>0.75</v>
      </c>
      <c r="H73" s="35">
        <f>G73*附件一!I73</f>
        <v>4125</v>
      </c>
      <c r="I73" s="38">
        <v>0.5</v>
      </c>
      <c r="J73" s="39">
        <f>I73*附件一!H73</f>
        <v>3000</v>
      </c>
      <c r="K73" s="39">
        <f>I73*附件一!I73</f>
        <v>2750</v>
      </c>
    </row>
    <row r="74" spans="1:11" ht="18.75" customHeight="1">
      <c r="A74" s="70"/>
      <c r="B74" s="36" t="str">
        <f>附件一!C74</f>
        <v>BZ00064-6</v>
      </c>
      <c r="C74" s="37" t="str">
        <f>附件一!D74</f>
        <v>肛瘘</v>
      </c>
      <c r="D74" s="19" t="str">
        <f>附件一!F74</f>
        <v>肛瘘切除术或挂线治疗</v>
      </c>
      <c r="E74" s="38">
        <v>0.7</v>
      </c>
      <c r="F74" s="35">
        <f>E74*附件一!H74</f>
        <v>2800</v>
      </c>
      <c r="G74" s="34">
        <v>0.75</v>
      </c>
      <c r="H74" s="35">
        <f>G74*附件一!I74</f>
        <v>2625</v>
      </c>
      <c r="I74" s="38">
        <v>0.5</v>
      </c>
      <c r="J74" s="39">
        <f>I74*附件一!H74</f>
        <v>2000</v>
      </c>
      <c r="K74" s="39">
        <f>I74*附件一!I74</f>
        <v>1750</v>
      </c>
    </row>
    <row r="75" spans="1:11" ht="18.75" customHeight="1">
      <c r="A75" s="31">
        <v>65</v>
      </c>
      <c r="B75" s="32" t="s">
        <v>267</v>
      </c>
      <c r="C75" s="33" t="s">
        <v>265</v>
      </c>
      <c r="D75" s="15" t="s">
        <v>255</v>
      </c>
      <c r="E75" s="34">
        <v>0.6</v>
      </c>
      <c r="F75" s="35">
        <f>E75*附件一!H75</f>
        <v>6600</v>
      </c>
      <c r="G75" s="34">
        <v>0.7</v>
      </c>
      <c r="H75" s="35">
        <f>G75*附件一!I75</f>
        <v>5950</v>
      </c>
      <c r="I75" s="34">
        <v>0.4</v>
      </c>
      <c r="J75" s="35">
        <f>I75*附件一!H75</f>
        <v>4400</v>
      </c>
      <c r="K75" s="35">
        <f>I75*附件一!I75</f>
        <v>3400</v>
      </c>
    </row>
    <row r="76" spans="1:11" ht="18.75" customHeight="1">
      <c r="A76" s="31">
        <v>66</v>
      </c>
      <c r="B76" s="32" t="s">
        <v>272</v>
      </c>
      <c r="C76" s="33" t="s">
        <v>268</v>
      </c>
      <c r="D76" s="15" t="s">
        <v>270</v>
      </c>
      <c r="E76" s="34">
        <v>0.6</v>
      </c>
      <c r="F76" s="35">
        <f>E76*附件一!H76</f>
        <v>5400</v>
      </c>
      <c r="G76" s="34">
        <v>0.7</v>
      </c>
      <c r="H76" s="35">
        <f>G76*附件一!I76</f>
        <v>5600</v>
      </c>
      <c r="I76" s="34">
        <v>0.4</v>
      </c>
      <c r="J76" s="35">
        <f>I76*附件一!H76</f>
        <v>3600</v>
      </c>
      <c r="K76" s="35">
        <f>I76*附件一!I76</f>
        <v>3200</v>
      </c>
    </row>
    <row r="77" spans="1:11" ht="18.75" customHeight="1">
      <c r="A77" s="31">
        <v>67</v>
      </c>
      <c r="B77" s="32" t="s">
        <v>276</v>
      </c>
      <c r="C77" s="33" t="s">
        <v>273</v>
      </c>
      <c r="D77" s="15" t="s">
        <v>275</v>
      </c>
      <c r="E77" s="34">
        <v>0.7</v>
      </c>
      <c r="F77" s="35">
        <f>E77*附件一!H77</f>
        <v>33390</v>
      </c>
      <c r="G77" s="34">
        <v>0.75</v>
      </c>
      <c r="H77" s="35">
        <f>G77*附件一!I77</f>
        <v>31800</v>
      </c>
      <c r="I77" s="34">
        <v>0.7</v>
      </c>
      <c r="J77" s="35">
        <f>I77*附件一!H77</f>
        <v>33390</v>
      </c>
      <c r="K77" s="35">
        <f>I77*附件一!I77</f>
        <v>29679.999999999996</v>
      </c>
    </row>
    <row r="78" spans="1:11" ht="18.75" customHeight="1">
      <c r="A78" s="31">
        <v>68</v>
      </c>
      <c r="B78" s="32" t="s">
        <v>278</v>
      </c>
      <c r="C78" s="33" t="s">
        <v>273</v>
      </c>
      <c r="D78" s="15" t="s">
        <v>277</v>
      </c>
      <c r="E78" s="34">
        <v>0.7</v>
      </c>
      <c r="F78" s="35">
        <f>E78*附件一!H78</f>
        <v>34650</v>
      </c>
      <c r="G78" s="34">
        <v>0.75</v>
      </c>
      <c r="H78" s="35">
        <f>G78*附件一!I78</f>
        <v>33000</v>
      </c>
      <c r="I78" s="34">
        <v>0.7</v>
      </c>
      <c r="J78" s="35">
        <f>I78*附件一!H78</f>
        <v>34650</v>
      </c>
      <c r="K78" s="35">
        <f>I78*附件一!I78</f>
        <v>30799.999999999996</v>
      </c>
    </row>
    <row r="79" spans="1:11" ht="31.5" customHeight="1">
      <c r="A79" s="31">
        <v>69</v>
      </c>
      <c r="B79" s="32" t="s">
        <v>282</v>
      </c>
      <c r="C79" s="33" t="s">
        <v>279</v>
      </c>
      <c r="D79" s="15" t="s">
        <v>281</v>
      </c>
      <c r="E79" s="34">
        <v>0.7</v>
      </c>
      <c r="F79" s="35">
        <f>E79*附件一!H79</f>
        <v>33390</v>
      </c>
      <c r="G79" s="34">
        <v>0.75</v>
      </c>
      <c r="H79" s="35">
        <f>G79*附件一!I79</f>
        <v>31800</v>
      </c>
      <c r="I79" s="34">
        <v>0.7</v>
      </c>
      <c r="J79" s="35">
        <f>I79*附件一!H79</f>
        <v>33390</v>
      </c>
      <c r="K79" s="35">
        <f>I79*附件一!I79</f>
        <v>29679.999999999996</v>
      </c>
    </row>
    <row r="80" spans="1:11" ht="31.5" customHeight="1">
      <c r="A80" s="31">
        <v>70</v>
      </c>
      <c r="B80" s="32" t="s">
        <v>284</v>
      </c>
      <c r="C80" s="33" t="s">
        <v>279</v>
      </c>
      <c r="D80" s="15" t="s">
        <v>283</v>
      </c>
      <c r="E80" s="34">
        <v>0.7</v>
      </c>
      <c r="F80" s="35">
        <f>E80*附件一!H80</f>
        <v>34650</v>
      </c>
      <c r="G80" s="34">
        <v>0.75</v>
      </c>
      <c r="H80" s="35">
        <f>G80*附件一!I80</f>
        <v>33000</v>
      </c>
      <c r="I80" s="34">
        <v>0.7</v>
      </c>
      <c r="J80" s="35">
        <f>I80*附件一!H80</f>
        <v>34650</v>
      </c>
      <c r="K80" s="35">
        <f>I80*附件一!I80</f>
        <v>30799.999999999996</v>
      </c>
    </row>
    <row r="81" spans="1:11" ht="18.75" customHeight="1">
      <c r="A81" s="31">
        <v>71</v>
      </c>
      <c r="B81" s="32" t="s">
        <v>288</v>
      </c>
      <c r="C81" s="33" t="s">
        <v>285</v>
      </c>
      <c r="D81" s="15" t="s">
        <v>287</v>
      </c>
      <c r="E81" s="34">
        <v>0.6</v>
      </c>
      <c r="F81" s="35">
        <f>E81*附件一!H81</f>
        <v>8100</v>
      </c>
      <c r="G81" s="34">
        <v>0.7</v>
      </c>
      <c r="H81" s="35">
        <f>G81*附件一!I81</f>
        <v>8400</v>
      </c>
      <c r="I81" s="34">
        <v>0.4</v>
      </c>
      <c r="J81" s="35">
        <f>I81*附件一!H81</f>
        <v>5400</v>
      </c>
      <c r="K81" s="35">
        <f>I81*附件一!I81</f>
        <v>4800</v>
      </c>
    </row>
    <row r="82" spans="1:11" ht="30" customHeight="1">
      <c r="A82" s="31">
        <v>72</v>
      </c>
      <c r="B82" s="32" t="s">
        <v>293</v>
      </c>
      <c r="C82" s="33" t="s">
        <v>289</v>
      </c>
      <c r="D82" s="15" t="s">
        <v>291</v>
      </c>
      <c r="E82" s="34">
        <v>0.6</v>
      </c>
      <c r="F82" s="35">
        <f>E82*附件一!H82</f>
        <v>6720</v>
      </c>
      <c r="G82" s="34">
        <v>0.7</v>
      </c>
      <c r="H82" s="35">
        <f>G82*附件一!I82</f>
        <v>7056</v>
      </c>
      <c r="I82" s="34">
        <v>0.4</v>
      </c>
      <c r="J82" s="35">
        <f>I82*附件一!H82</f>
        <v>4480</v>
      </c>
      <c r="K82" s="35">
        <f>I82*附件一!I82</f>
        <v>4032</v>
      </c>
    </row>
    <row r="83" spans="1:11" ht="18.75" customHeight="1">
      <c r="A83" s="31">
        <v>73</v>
      </c>
      <c r="B83" s="32" t="s">
        <v>298</v>
      </c>
      <c r="C83" s="33" t="s">
        <v>294</v>
      </c>
      <c r="D83" s="15" t="s">
        <v>296</v>
      </c>
      <c r="E83" s="34">
        <v>0.6</v>
      </c>
      <c r="F83" s="35">
        <f>E83*附件一!H83</f>
        <v>2700</v>
      </c>
      <c r="G83" s="34">
        <v>0.7</v>
      </c>
      <c r="H83" s="35">
        <f>G83*附件一!I83</f>
        <v>2800</v>
      </c>
      <c r="I83" s="34">
        <v>0.4</v>
      </c>
      <c r="J83" s="35">
        <f>I83*附件一!H83</f>
        <v>1800</v>
      </c>
      <c r="K83" s="35">
        <f>I83*附件一!I83</f>
        <v>1600</v>
      </c>
    </row>
    <row r="84" spans="1:11" ht="18.75" customHeight="1">
      <c r="A84" s="31">
        <v>74</v>
      </c>
      <c r="B84" s="32" t="s">
        <v>303</v>
      </c>
      <c r="C84" s="33" t="s">
        <v>300</v>
      </c>
      <c r="D84" s="15" t="s">
        <v>301</v>
      </c>
      <c r="E84" s="34">
        <v>0.7</v>
      </c>
      <c r="F84" s="35">
        <f>E84*附件一!H84</f>
        <v>23940</v>
      </c>
      <c r="G84" s="34">
        <v>0.75</v>
      </c>
      <c r="H84" s="35">
        <f>G84*附件一!I84</f>
        <v>23025</v>
      </c>
      <c r="I84" s="34">
        <v>0.5</v>
      </c>
      <c r="J84" s="35">
        <f>I84*附件一!H84</f>
        <v>17100</v>
      </c>
      <c r="K84" s="35">
        <f>I84*附件一!I84</f>
        <v>15350</v>
      </c>
    </row>
    <row r="85" spans="1:11" ht="18.75" customHeight="1">
      <c r="A85" s="31">
        <v>75</v>
      </c>
      <c r="B85" s="32" t="s">
        <v>306</v>
      </c>
      <c r="C85" s="33" t="s">
        <v>300</v>
      </c>
      <c r="D85" s="15" t="s">
        <v>304</v>
      </c>
      <c r="E85" s="34">
        <v>0.7</v>
      </c>
      <c r="F85" s="35">
        <f>E85*附件一!H85</f>
        <v>25200</v>
      </c>
      <c r="G85" s="34">
        <v>0.75</v>
      </c>
      <c r="H85" s="35">
        <f>G85*附件一!I85</f>
        <v>24000</v>
      </c>
      <c r="I85" s="34">
        <v>0.5</v>
      </c>
      <c r="J85" s="35">
        <f>I85*附件一!H85</f>
        <v>18000</v>
      </c>
      <c r="K85" s="35">
        <f>I85*附件一!I85</f>
        <v>16000</v>
      </c>
    </row>
    <row r="86" spans="1:11" ht="18.75" customHeight="1">
      <c r="A86" s="31">
        <v>76</v>
      </c>
      <c r="B86" s="32" t="s">
        <v>311</v>
      </c>
      <c r="C86" s="33" t="s">
        <v>307</v>
      </c>
      <c r="D86" s="15" t="s">
        <v>309</v>
      </c>
      <c r="E86" s="34">
        <v>0.7</v>
      </c>
      <c r="F86" s="35">
        <f>E86*附件一!H86</f>
        <v>31499.999999999996</v>
      </c>
      <c r="G86" s="34">
        <v>0.75</v>
      </c>
      <c r="H86" s="35">
        <f>G86*附件一!I86</f>
        <v>30000</v>
      </c>
      <c r="I86" s="34">
        <v>0.5</v>
      </c>
      <c r="J86" s="35">
        <f>I86*附件一!H86</f>
        <v>22500</v>
      </c>
      <c r="K86" s="35">
        <f>I86*附件一!I86</f>
        <v>20000</v>
      </c>
    </row>
    <row r="87" spans="1:11" ht="18.75" customHeight="1">
      <c r="A87" s="31">
        <v>77</v>
      </c>
      <c r="B87" s="32" t="s">
        <v>316</v>
      </c>
      <c r="C87" s="33" t="s">
        <v>312</v>
      </c>
      <c r="D87" s="15" t="s">
        <v>314</v>
      </c>
      <c r="E87" s="34">
        <v>0.7</v>
      </c>
      <c r="F87" s="35">
        <f>E87*附件一!H87</f>
        <v>12600</v>
      </c>
      <c r="G87" s="34">
        <v>0.75</v>
      </c>
      <c r="H87" s="35">
        <f>G87*附件一!I87</f>
        <v>12000</v>
      </c>
      <c r="I87" s="34">
        <v>0.5</v>
      </c>
      <c r="J87" s="35">
        <f>I87*附件一!H87</f>
        <v>9000</v>
      </c>
      <c r="K87" s="35">
        <f>I87*附件一!I87</f>
        <v>8000</v>
      </c>
    </row>
    <row r="88" spans="1:11" ht="18.75" customHeight="1">
      <c r="A88" s="31">
        <v>78</v>
      </c>
      <c r="B88" s="32" t="s">
        <v>321</v>
      </c>
      <c r="C88" s="33" t="s">
        <v>317</v>
      </c>
      <c r="D88" s="15" t="s">
        <v>319</v>
      </c>
      <c r="E88" s="34">
        <v>0.7</v>
      </c>
      <c r="F88" s="35">
        <f>E88*附件一!H88</f>
        <v>10500</v>
      </c>
      <c r="G88" s="34">
        <v>0.75</v>
      </c>
      <c r="H88" s="35">
        <f>G88*附件一!I88</f>
        <v>10125</v>
      </c>
      <c r="I88" s="34">
        <v>0.5</v>
      </c>
      <c r="J88" s="35">
        <f>I88*附件一!H88</f>
        <v>7500</v>
      </c>
      <c r="K88" s="35">
        <f>I88*附件一!I88</f>
        <v>6750</v>
      </c>
    </row>
    <row r="89" spans="1:11" ht="18.75" customHeight="1">
      <c r="A89" s="31">
        <v>79</v>
      </c>
      <c r="B89" s="32" t="s">
        <v>325</v>
      </c>
      <c r="C89" s="33" t="s">
        <v>322</v>
      </c>
      <c r="D89" s="15" t="s">
        <v>324</v>
      </c>
      <c r="E89" s="34">
        <v>0.7</v>
      </c>
      <c r="F89" s="35">
        <f>E89*附件一!H89</f>
        <v>10500</v>
      </c>
      <c r="G89" s="34">
        <v>0.75</v>
      </c>
      <c r="H89" s="35">
        <f>G89*附件一!I89</f>
        <v>9000</v>
      </c>
      <c r="I89" s="34">
        <v>0.5</v>
      </c>
      <c r="J89" s="35">
        <f>I89*附件一!H89</f>
        <v>7500</v>
      </c>
      <c r="K89" s="35">
        <f>I89*附件一!I89</f>
        <v>6000</v>
      </c>
    </row>
    <row r="90" spans="1:11" ht="18.75" customHeight="1">
      <c r="A90" s="31">
        <v>80</v>
      </c>
      <c r="B90" s="32" t="s">
        <v>330</v>
      </c>
      <c r="C90" s="33" t="s">
        <v>326</v>
      </c>
      <c r="D90" s="15" t="s">
        <v>328</v>
      </c>
      <c r="E90" s="34">
        <v>0.7</v>
      </c>
      <c r="F90" s="35">
        <f>E90*附件一!H90</f>
        <v>11760</v>
      </c>
      <c r="G90" s="34">
        <v>0.75</v>
      </c>
      <c r="H90" s="35">
        <f>G90*附件一!I90</f>
        <v>11250</v>
      </c>
      <c r="I90" s="34">
        <v>0.5</v>
      </c>
      <c r="J90" s="35">
        <f>I90*附件一!H90</f>
        <v>8400</v>
      </c>
      <c r="K90" s="35">
        <f>I90*附件一!I90</f>
        <v>7500</v>
      </c>
    </row>
    <row r="91" spans="1:11" ht="18.75" customHeight="1">
      <c r="A91" s="31">
        <v>81</v>
      </c>
      <c r="B91" s="32" t="s">
        <v>334</v>
      </c>
      <c r="C91" s="33" t="s">
        <v>331</v>
      </c>
      <c r="D91" s="15" t="s">
        <v>333</v>
      </c>
      <c r="E91" s="34">
        <v>0.6</v>
      </c>
      <c r="F91" s="35">
        <f>E91*附件一!H91</f>
        <v>3240</v>
      </c>
      <c r="G91" s="34">
        <v>0.7</v>
      </c>
      <c r="H91" s="35">
        <f>G91*附件一!I91</f>
        <v>3360</v>
      </c>
      <c r="I91" s="34">
        <v>0.4</v>
      </c>
      <c r="J91" s="35">
        <f>I91*附件一!H91</f>
        <v>2160</v>
      </c>
      <c r="K91" s="35">
        <f>I91*附件一!I91</f>
        <v>1920</v>
      </c>
    </row>
    <row r="92" spans="1:11" ht="18.75" customHeight="1">
      <c r="A92" s="31">
        <v>82</v>
      </c>
      <c r="B92" s="32" t="s">
        <v>338</v>
      </c>
      <c r="C92" s="33" t="s">
        <v>335</v>
      </c>
      <c r="D92" s="15" t="s">
        <v>337</v>
      </c>
      <c r="E92" s="34">
        <v>0.6</v>
      </c>
      <c r="F92" s="35">
        <f>E92*附件一!H92</f>
        <v>3510</v>
      </c>
      <c r="G92" s="34">
        <v>0.7</v>
      </c>
      <c r="H92" s="35">
        <f>G92*附件一!I92</f>
        <v>3639.9999999999995</v>
      </c>
      <c r="I92" s="34">
        <v>0.4</v>
      </c>
      <c r="J92" s="35">
        <f>I92*附件一!H92</f>
        <v>2340</v>
      </c>
      <c r="K92" s="35">
        <f>I92*附件一!I92</f>
        <v>2080</v>
      </c>
    </row>
    <row r="93" spans="1:11" ht="18.75" customHeight="1">
      <c r="A93" s="31">
        <v>83</v>
      </c>
      <c r="B93" s="32" t="s">
        <v>343</v>
      </c>
      <c r="C93" s="33" t="s">
        <v>339</v>
      </c>
      <c r="D93" s="15" t="s">
        <v>341</v>
      </c>
      <c r="E93" s="34">
        <v>0.7</v>
      </c>
      <c r="F93" s="35">
        <f>E93*附件一!H93</f>
        <v>18900</v>
      </c>
      <c r="G93" s="34">
        <v>0.75</v>
      </c>
      <c r="H93" s="35">
        <f>G93*附件一!I93</f>
        <v>18225</v>
      </c>
      <c r="I93" s="34">
        <v>0.5</v>
      </c>
      <c r="J93" s="35">
        <f>I93*附件一!H93</f>
        <v>13500</v>
      </c>
      <c r="K93" s="35">
        <f>I93*附件一!I93</f>
        <v>12150</v>
      </c>
    </row>
    <row r="94" spans="1:11" ht="18.75" customHeight="1">
      <c r="A94" s="31">
        <v>84</v>
      </c>
      <c r="B94" s="32" t="s">
        <v>348</v>
      </c>
      <c r="C94" s="33" t="s">
        <v>344</v>
      </c>
      <c r="D94" s="15" t="s">
        <v>346</v>
      </c>
      <c r="E94" s="34">
        <v>0.7</v>
      </c>
      <c r="F94" s="35">
        <f>E94*附件一!H94</f>
        <v>9450</v>
      </c>
      <c r="G94" s="34">
        <v>0.75</v>
      </c>
      <c r="H94" s="35">
        <f>G94*附件一!I94</f>
        <v>9375</v>
      </c>
      <c r="I94" s="34">
        <v>0.5</v>
      </c>
      <c r="J94" s="35">
        <f>I94*附件一!H94</f>
        <v>6750</v>
      </c>
      <c r="K94" s="35">
        <f>I94*附件一!I94</f>
        <v>6250</v>
      </c>
    </row>
    <row r="95" spans="1:11" ht="18.75" customHeight="1">
      <c r="A95" s="31">
        <v>85</v>
      </c>
      <c r="B95" s="32" t="s">
        <v>353</v>
      </c>
      <c r="C95" s="33" t="s">
        <v>349</v>
      </c>
      <c r="D95" s="15" t="s">
        <v>351</v>
      </c>
      <c r="E95" s="34">
        <v>0.6</v>
      </c>
      <c r="F95" s="35">
        <f>E95*附件一!H95</f>
        <v>7800</v>
      </c>
      <c r="G95" s="34">
        <v>0.7</v>
      </c>
      <c r="H95" s="35">
        <f>G95*附件一!I95</f>
        <v>8400</v>
      </c>
      <c r="I95" s="34">
        <v>0.4</v>
      </c>
      <c r="J95" s="35">
        <f>I95*附件一!H95</f>
        <v>5200</v>
      </c>
      <c r="K95" s="35">
        <f>I95*附件一!I95</f>
        <v>4800</v>
      </c>
    </row>
    <row r="96" spans="1:11" ht="18.75" customHeight="1">
      <c r="A96" s="31">
        <v>86</v>
      </c>
      <c r="B96" s="32" t="s">
        <v>357</v>
      </c>
      <c r="C96" s="33" t="s">
        <v>354</v>
      </c>
      <c r="D96" s="15" t="s">
        <v>356</v>
      </c>
      <c r="E96" s="34">
        <v>0.6</v>
      </c>
      <c r="F96" s="35">
        <f>E96*附件一!H96</f>
        <v>7800</v>
      </c>
      <c r="G96" s="34">
        <v>0.7</v>
      </c>
      <c r="H96" s="35">
        <f>G96*附件一!I96</f>
        <v>8400</v>
      </c>
      <c r="I96" s="34">
        <v>0.4</v>
      </c>
      <c r="J96" s="35">
        <f>I96*附件一!H96</f>
        <v>5200</v>
      </c>
      <c r="K96" s="35">
        <f>I96*附件一!I96</f>
        <v>4800</v>
      </c>
    </row>
    <row r="97" spans="1:11" ht="18.75" customHeight="1">
      <c r="A97" s="31">
        <v>87</v>
      </c>
      <c r="B97" s="32" t="s">
        <v>360</v>
      </c>
      <c r="C97" s="33" t="s">
        <v>354</v>
      </c>
      <c r="D97" s="15" t="s">
        <v>358</v>
      </c>
      <c r="E97" s="34">
        <v>0.6</v>
      </c>
      <c r="F97" s="35">
        <f>E97*附件一!H97</f>
        <v>5100</v>
      </c>
      <c r="G97" s="34">
        <v>0.7</v>
      </c>
      <c r="H97" s="35">
        <f>G97*附件一!I97</f>
        <v>5250</v>
      </c>
      <c r="I97" s="34">
        <v>0.4</v>
      </c>
      <c r="J97" s="35">
        <f>I97*附件一!H97</f>
        <v>3400</v>
      </c>
      <c r="K97" s="35">
        <f>I97*附件一!I97</f>
        <v>3000</v>
      </c>
    </row>
    <row r="98" spans="1:11" ht="18.75" customHeight="1">
      <c r="A98" s="31">
        <v>88</v>
      </c>
      <c r="B98" s="32" t="s">
        <v>365</v>
      </c>
      <c r="C98" s="33" t="s">
        <v>361</v>
      </c>
      <c r="D98" s="15" t="s">
        <v>363</v>
      </c>
      <c r="E98" s="34">
        <v>0.6</v>
      </c>
      <c r="F98" s="35">
        <f>E98*附件一!H98</f>
        <v>4800</v>
      </c>
      <c r="G98" s="34">
        <v>0.7</v>
      </c>
      <c r="H98" s="35">
        <f>G98*附件一!I98</f>
        <v>5040</v>
      </c>
      <c r="I98" s="34">
        <v>0.4</v>
      </c>
      <c r="J98" s="35">
        <f>I98*附件一!H98</f>
        <v>3200</v>
      </c>
      <c r="K98" s="35">
        <f>I98*附件一!I98</f>
        <v>2880</v>
      </c>
    </row>
    <row r="99" spans="1:11" ht="18.75" customHeight="1">
      <c r="A99" s="31">
        <v>89</v>
      </c>
      <c r="B99" s="32" t="s">
        <v>368</v>
      </c>
      <c r="C99" s="33" t="s">
        <v>361</v>
      </c>
      <c r="D99" s="15" t="s">
        <v>366</v>
      </c>
      <c r="E99" s="34">
        <v>0.6</v>
      </c>
      <c r="F99" s="35">
        <f>E99*附件一!H99</f>
        <v>5760</v>
      </c>
      <c r="G99" s="34">
        <v>0.7</v>
      </c>
      <c r="H99" s="35">
        <f>G99*附件一!I99</f>
        <v>6048</v>
      </c>
      <c r="I99" s="34">
        <v>0.4</v>
      </c>
      <c r="J99" s="35">
        <f>I99*附件一!H99</f>
        <v>3840</v>
      </c>
      <c r="K99" s="35">
        <f>I99*附件一!I99</f>
        <v>3456</v>
      </c>
    </row>
    <row r="100" spans="1:11" ht="18.75" customHeight="1">
      <c r="A100" s="31">
        <v>90</v>
      </c>
      <c r="B100" s="32" t="s">
        <v>371</v>
      </c>
      <c r="C100" s="33" t="s">
        <v>361</v>
      </c>
      <c r="D100" s="15" t="s">
        <v>369</v>
      </c>
      <c r="E100" s="34">
        <v>0.6</v>
      </c>
      <c r="F100" s="35">
        <f>E100*附件一!H100</f>
        <v>4800</v>
      </c>
      <c r="G100" s="34">
        <v>0.7</v>
      </c>
      <c r="H100" s="35">
        <f>G100*附件一!I100</f>
        <v>5040</v>
      </c>
      <c r="I100" s="34">
        <v>0.4</v>
      </c>
      <c r="J100" s="35">
        <f>I100*附件一!H100</f>
        <v>3200</v>
      </c>
      <c r="K100" s="35">
        <f>I100*附件一!I100</f>
        <v>2880</v>
      </c>
    </row>
    <row r="101" spans="1:11" ht="18.75" customHeight="1">
      <c r="A101" s="31">
        <v>91</v>
      </c>
      <c r="B101" s="32" t="s">
        <v>376</v>
      </c>
      <c r="C101" s="33" t="s">
        <v>372</v>
      </c>
      <c r="D101" s="15" t="s">
        <v>374</v>
      </c>
      <c r="E101" s="34">
        <v>0.6</v>
      </c>
      <c r="F101" s="35">
        <f>E101*附件一!H101</f>
        <v>7650</v>
      </c>
      <c r="G101" s="34">
        <v>0.7</v>
      </c>
      <c r="H101" s="35">
        <f>G101*附件一!I101</f>
        <v>7419.9999999999991</v>
      </c>
      <c r="I101" s="34">
        <v>0.4</v>
      </c>
      <c r="J101" s="35">
        <f>I101*附件一!H101</f>
        <v>5100</v>
      </c>
      <c r="K101" s="35">
        <f>I101*附件一!I101</f>
        <v>4240</v>
      </c>
    </row>
    <row r="102" spans="1:11" ht="18.75" customHeight="1">
      <c r="A102" s="31">
        <v>92</v>
      </c>
      <c r="B102" s="32" t="s">
        <v>379</v>
      </c>
      <c r="C102" s="33" t="s">
        <v>372</v>
      </c>
      <c r="D102" s="15" t="s">
        <v>377</v>
      </c>
      <c r="E102" s="34">
        <v>0.6</v>
      </c>
      <c r="F102" s="35">
        <f>E102*附件一!H102</f>
        <v>6480</v>
      </c>
      <c r="G102" s="34">
        <v>0.7</v>
      </c>
      <c r="H102" s="35">
        <f>G102*附件一!I102</f>
        <v>6720</v>
      </c>
      <c r="I102" s="34">
        <v>0.4</v>
      </c>
      <c r="J102" s="35">
        <f>I102*附件一!H102</f>
        <v>4320</v>
      </c>
      <c r="K102" s="35">
        <f>I102*附件一!I102</f>
        <v>3840</v>
      </c>
    </row>
    <row r="103" spans="1:11" ht="18.75" customHeight="1">
      <c r="A103" s="31">
        <v>93</v>
      </c>
      <c r="B103" s="32" t="s">
        <v>383</v>
      </c>
      <c r="C103" s="33" t="s">
        <v>380</v>
      </c>
      <c r="D103" s="15" t="s">
        <v>382</v>
      </c>
      <c r="E103" s="34">
        <v>0.6</v>
      </c>
      <c r="F103" s="35">
        <f>E103*附件一!H103</f>
        <v>4320</v>
      </c>
      <c r="G103" s="34">
        <v>0.7</v>
      </c>
      <c r="H103" s="35">
        <f>G103*附件一!I103</f>
        <v>4480</v>
      </c>
      <c r="I103" s="34">
        <v>0.4</v>
      </c>
      <c r="J103" s="35">
        <f>I103*附件一!H103</f>
        <v>2880</v>
      </c>
      <c r="K103" s="35">
        <f>I103*附件一!I103</f>
        <v>2560</v>
      </c>
    </row>
    <row r="104" spans="1:11" ht="18.75" customHeight="1">
      <c r="A104" s="31">
        <v>94</v>
      </c>
      <c r="B104" s="32" t="s">
        <v>387</v>
      </c>
      <c r="C104" s="33" t="s">
        <v>384</v>
      </c>
      <c r="D104" s="15" t="s">
        <v>386</v>
      </c>
      <c r="E104" s="34">
        <v>0.7</v>
      </c>
      <c r="F104" s="35">
        <f>E104*附件一!H104</f>
        <v>18900</v>
      </c>
      <c r="G104" s="34">
        <v>0.75</v>
      </c>
      <c r="H104" s="35">
        <f>G104*附件一!I104</f>
        <v>18000</v>
      </c>
      <c r="I104" s="34">
        <v>0.7</v>
      </c>
      <c r="J104" s="35">
        <f>I104*附件一!H104</f>
        <v>18900</v>
      </c>
      <c r="K104" s="35">
        <f>I104*附件一!I104</f>
        <v>16800</v>
      </c>
    </row>
    <row r="105" spans="1:11" ht="18.75" customHeight="1">
      <c r="A105" s="31">
        <v>95</v>
      </c>
      <c r="B105" s="32" t="s">
        <v>389</v>
      </c>
      <c r="C105" s="33" t="s">
        <v>384</v>
      </c>
      <c r="D105" s="15" t="s">
        <v>388</v>
      </c>
      <c r="E105" s="34">
        <v>0.7</v>
      </c>
      <c r="F105" s="35">
        <f>E105*附件一!H105</f>
        <v>15749.999999999998</v>
      </c>
      <c r="G105" s="34">
        <v>0.75</v>
      </c>
      <c r="H105" s="35">
        <f>G105*附件一!I105</f>
        <v>15000</v>
      </c>
      <c r="I105" s="34">
        <v>0.7</v>
      </c>
      <c r="J105" s="35">
        <f>I105*附件一!H105</f>
        <v>15749.999999999998</v>
      </c>
      <c r="K105" s="35">
        <f>I105*附件一!I105</f>
        <v>14000</v>
      </c>
    </row>
    <row r="106" spans="1:11" ht="18.75" customHeight="1">
      <c r="A106" s="31">
        <v>96</v>
      </c>
      <c r="B106" s="32" t="s">
        <v>391</v>
      </c>
      <c r="C106" s="33" t="s">
        <v>384</v>
      </c>
      <c r="D106" s="15" t="s">
        <v>390</v>
      </c>
      <c r="E106" s="34">
        <v>0.7</v>
      </c>
      <c r="F106" s="35">
        <f>E106*附件一!H106</f>
        <v>17010</v>
      </c>
      <c r="G106" s="34">
        <v>0.75</v>
      </c>
      <c r="H106" s="35">
        <f>G106*附件一!I106</f>
        <v>16200</v>
      </c>
      <c r="I106" s="34">
        <v>0.7</v>
      </c>
      <c r="J106" s="35">
        <f>I106*附件一!H106</f>
        <v>17010</v>
      </c>
      <c r="K106" s="35">
        <f>I106*附件一!I106</f>
        <v>15119.999999999998</v>
      </c>
    </row>
    <row r="107" spans="1:11" ht="18.75" customHeight="1">
      <c r="A107" s="31">
        <v>97</v>
      </c>
      <c r="B107" s="32" t="s">
        <v>396</v>
      </c>
      <c r="C107" s="33" t="s">
        <v>393</v>
      </c>
      <c r="D107" s="15" t="s">
        <v>394</v>
      </c>
      <c r="E107" s="53" t="s">
        <v>583</v>
      </c>
      <c r="F107" s="54"/>
      <c r="G107" s="54"/>
      <c r="H107" s="54"/>
      <c r="I107" s="54"/>
      <c r="J107" s="54"/>
      <c r="K107" s="55"/>
    </row>
    <row r="108" spans="1:11" ht="18.75" customHeight="1">
      <c r="A108" s="31">
        <v>98</v>
      </c>
      <c r="B108" s="32" t="s">
        <v>400</v>
      </c>
      <c r="C108" s="33" t="s">
        <v>397</v>
      </c>
      <c r="D108" s="15" t="s">
        <v>398</v>
      </c>
      <c r="E108" s="34">
        <v>0.7</v>
      </c>
      <c r="F108" s="35">
        <f>E108*附件一!H108</f>
        <v>9450</v>
      </c>
      <c r="G108" s="34">
        <v>0.75</v>
      </c>
      <c r="H108" s="35">
        <f>G108*附件一!I108</f>
        <v>9000</v>
      </c>
      <c r="I108" s="34">
        <v>0.5</v>
      </c>
      <c r="J108" s="35">
        <f>I108*附件一!H108</f>
        <v>6750</v>
      </c>
      <c r="K108" s="35">
        <f>I108*附件一!I108</f>
        <v>6000</v>
      </c>
    </row>
    <row r="109" spans="1:11" ht="30.75" customHeight="1">
      <c r="A109" s="31">
        <v>99</v>
      </c>
      <c r="B109" s="32" t="s">
        <v>404</v>
      </c>
      <c r="C109" s="33" t="s">
        <v>401</v>
      </c>
      <c r="D109" s="15" t="s">
        <v>403</v>
      </c>
      <c r="E109" s="34">
        <v>0.7</v>
      </c>
      <c r="F109" s="35">
        <f>E109*附件一!H109</f>
        <v>12600</v>
      </c>
      <c r="G109" s="34">
        <v>0.75</v>
      </c>
      <c r="H109" s="35">
        <f>G109*附件一!I109</f>
        <v>12000</v>
      </c>
      <c r="I109" s="34">
        <v>0.5</v>
      </c>
      <c r="J109" s="35">
        <f>I109*附件一!H109</f>
        <v>9000</v>
      </c>
      <c r="K109" s="35">
        <f>I109*附件一!I109</f>
        <v>8000</v>
      </c>
    </row>
    <row r="110" spans="1:11" ht="18.75" customHeight="1">
      <c r="A110" s="31">
        <v>100</v>
      </c>
      <c r="B110" s="32" t="s">
        <v>409</v>
      </c>
      <c r="C110" s="33" t="s">
        <v>405</v>
      </c>
      <c r="D110" s="15" t="s">
        <v>407</v>
      </c>
      <c r="E110" s="34">
        <v>0.7</v>
      </c>
      <c r="F110" s="35">
        <f>E110*附件一!H110</f>
        <v>25200</v>
      </c>
      <c r="G110" s="34">
        <v>0.75</v>
      </c>
      <c r="H110" s="35">
        <f>G110*附件一!I110</f>
        <v>24000</v>
      </c>
      <c r="I110" s="34">
        <v>0.5</v>
      </c>
      <c r="J110" s="35">
        <f>I110*附件一!H110</f>
        <v>18000</v>
      </c>
      <c r="K110" s="35">
        <f>I110*附件一!I110</f>
        <v>16000</v>
      </c>
    </row>
    <row r="111" spans="1:11" ht="18.75" customHeight="1">
      <c r="A111" s="31">
        <v>101</v>
      </c>
      <c r="B111" s="32" t="s">
        <v>413</v>
      </c>
      <c r="C111" s="33" t="s">
        <v>410</v>
      </c>
      <c r="D111" s="15" t="s">
        <v>412</v>
      </c>
      <c r="E111" s="34">
        <v>0.7</v>
      </c>
      <c r="F111" s="35">
        <f>E111*附件一!H111</f>
        <v>22050</v>
      </c>
      <c r="G111" s="34">
        <v>0.75</v>
      </c>
      <c r="H111" s="35">
        <f>G111*附件一!I111</f>
        <v>21000</v>
      </c>
      <c r="I111" s="34">
        <v>0.5</v>
      </c>
      <c r="J111" s="35">
        <f>I111*附件一!H111</f>
        <v>15750</v>
      </c>
      <c r="K111" s="35">
        <f>I111*附件一!I111</f>
        <v>14000</v>
      </c>
    </row>
    <row r="112" spans="1:11" ht="18.75" customHeight="1">
      <c r="A112" s="31">
        <v>102</v>
      </c>
      <c r="B112" s="32" t="s">
        <v>418</v>
      </c>
      <c r="C112" s="33" t="s">
        <v>414</v>
      </c>
      <c r="D112" s="15" t="s">
        <v>416</v>
      </c>
      <c r="E112" s="34">
        <v>0.7</v>
      </c>
      <c r="F112" s="35">
        <f>E112*附件一!H112</f>
        <v>12600</v>
      </c>
      <c r="G112" s="34">
        <v>0.75</v>
      </c>
      <c r="H112" s="35">
        <f>G112*附件一!I112</f>
        <v>12000</v>
      </c>
      <c r="I112" s="34">
        <v>0.5</v>
      </c>
      <c r="J112" s="35">
        <f>I112*附件一!H112</f>
        <v>9000</v>
      </c>
      <c r="K112" s="35">
        <f>I112*附件一!I112</f>
        <v>8000</v>
      </c>
    </row>
    <row r="113" spans="1:11" ht="30.75" customHeight="1">
      <c r="A113" s="31">
        <v>103</v>
      </c>
      <c r="B113" s="32" t="s">
        <v>423</v>
      </c>
      <c r="C113" s="33" t="s">
        <v>419</v>
      </c>
      <c r="D113" s="15" t="s">
        <v>421</v>
      </c>
      <c r="E113" s="34">
        <v>0.7</v>
      </c>
      <c r="F113" s="35">
        <f>E113*附件一!H113</f>
        <v>22050</v>
      </c>
      <c r="G113" s="34">
        <v>0.75</v>
      </c>
      <c r="H113" s="35">
        <f>G113*附件一!I113</f>
        <v>21000</v>
      </c>
      <c r="I113" s="34">
        <v>0.5</v>
      </c>
      <c r="J113" s="35">
        <f>I113*附件一!H113</f>
        <v>15750</v>
      </c>
      <c r="K113" s="35">
        <f>I113*附件一!I113</f>
        <v>14000</v>
      </c>
    </row>
    <row r="114" spans="1:11" ht="18.75" customHeight="1">
      <c r="A114" s="31">
        <v>104</v>
      </c>
      <c r="B114" s="32" t="s">
        <v>427</v>
      </c>
      <c r="C114" s="33" t="s">
        <v>424</v>
      </c>
      <c r="D114" s="15" t="s">
        <v>426</v>
      </c>
      <c r="E114" s="34">
        <v>0.7</v>
      </c>
      <c r="F114" s="35">
        <f>E114*附件一!H114</f>
        <v>25200</v>
      </c>
      <c r="G114" s="34">
        <v>0.75</v>
      </c>
      <c r="H114" s="35">
        <f>G114*附件一!I114</f>
        <v>24000</v>
      </c>
      <c r="I114" s="34">
        <v>0.5</v>
      </c>
      <c r="J114" s="35">
        <f>I114*附件一!H114</f>
        <v>18000</v>
      </c>
      <c r="K114" s="35">
        <f>I114*附件一!I114</f>
        <v>16000</v>
      </c>
    </row>
    <row r="115" spans="1:11" ht="18.75" customHeight="1">
      <c r="A115" s="31">
        <v>105</v>
      </c>
      <c r="B115" s="32" t="s">
        <v>434</v>
      </c>
      <c r="C115" s="33" t="s">
        <v>430</v>
      </c>
      <c r="D115" s="15" t="s">
        <v>432</v>
      </c>
      <c r="E115" s="34">
        <v>0.7</v>
      </c>
      <c r="F115" s="35">
        <f>E115*附件一!H115</f>
        <v>12600</v>
      </c>
      <c r="G115" s="34">
        <v>0.75</v>
      </c>
      <c r="H115" s="35">
        <f>G115*附件一!I115</f>
        <v>12000</v>
      </c>
      <c r="I115" s="34">
        <v>0.7</v>
      </c>
      <c r="J115" s="35">
        <f>I115*附件一!H115</f>
        <v>12600</v>
      </c>
      <c r="K115" s="35">
        <f>I115*附件一!I115</f>
        <v>11200</v>
      </c>
    </row>
    <row r="116" spans="1:11" ht="30.75" customHeight="1">
      <c r="A116" s="31">
        <v>106</v>
      </c>
      <c r="B116" s="32" t="s">
        <v>439</v>
      </c>
      <c r="C116" s="33" t="s">
        <v>436</v>
      </c>
      <c r="D116" s="15" t="s">
        <v>438</v>
      </c>
      <c r="E116" s="53" t="s">
        <v>584</v>
      </c>
      <c r="F116" s="54"/>
      <c r="G116" s="54"/>
      <c r="H116" s="54"/>
      <c r="I116" s="54"/>
      <c r="J116" s="54"/>
      <c r="K116" s="55"/>
    </row>
  </sheetData>
  <sheetProtection password="C71F" sheet="1" objects="1" scenarios="1"/>
  <mergeCells count="15">
    <mergeCell ref="G4:H4"/>
    <mergeCell ref="A1:B1"/>
    <mergeCell ref="E116:K116"/>
    <mergeCell ref="E107:K107"/>
    <mergeCell ref="E3:H3"/>
    <mergeCell ref="I3:K3"/>
    <mergeCell ref="A2:K2"/>
    <mergeCell ref="B3:B5"/>
    <mergeCell ref="A3:A5"/>
    <mergeCell ref="C3:C5"/>
    <mergeCell ref="D3:D5"/>
    <mergeCell ref="J4:K4"/>
    <mergeCell ref="I4:I5"/>
    <mergeCell ref="A69:A74"/>
    <mergeCell ref="E4:F4"/>
  </mergeCells>
  <phoneticPr fontId="5" type="noConversion"/>
  <printOptions horizontalCentered="1"/>
  <pageMargins left="0.43307086614173229" right="0.43307086614173229" top="0.74803149606299213" bottom="0.78740157480314965" header="0.31496062992125984" footer="0.59055118110236227"/>
  <pageSetup paperSize="9" firstPageNumber="15" orientation="landscape" useFirstPageNumber="1" r:id="rId1"/>
  <headerFooter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H6" sqref="H6"/>
    </sheetView>
  </sheetViews>
  <sheetFormatPr defaultRowHeight="13.5"/>
  <cols>
    <col min="1" max="1" width="5.625" customWidth="1"/>
    <col min="2" max="2" width="11" style="14" customWidth="1"/>
    <col min="3" max="3" width="24" customWidth="1"/>
    <col min="4" max="4" width="39.625" customWidth="1"/>
    <col min="5" max="5" width="14.625" customWidth="1"/>
    <col min="6" max="6" width="5.625" customWidth="1"/>
    <col min="7" max="7" width="34.5" customWidth="1"/>
  </cols>
  <sheetData>
    <row r="1" spans="1:7" ht="23.25" customHeight="1">
      <c r="A1" s="52" t="s">
        <v>557</v>
      </c>
      <c r="B1" s="52"/>
    </row>
    <row r="2" spans="1:7" ht="54.75" customHeight="1">
      <c r="A2" s="71" t="s">
        <v>525</v>
      </c>
      <c r="B2" s="71"/>
      <c r="C2" s="71"/>
      <c r="D2" s="71"/>
      <c r="E2" s="71"/>
      <c r="F2" s="71"/>
      <c r="G2" s="71"/>
    </row>
    <row r="3" spans="1:7" ht="34.5" customHeight="1">
      <c r="A3" s="1" t="s">
        <v>2</v>
      </c>
      <c r="B3" s="5" t="s">
        <v>6</v>
      </c>
      <c r="C3" s="1" t="s">
        <v>558</v>
      </c>
      <c r="D3" s="1" t="s">
        <v>4</v>
      </c>
      <c r="E3" s="5" t="s">
        <v>559</v>
      </c>
      <c r="F3" s="5" t="s">
        <v>443</v>
      </c>
      <c r="G3" s="20" t="s">
        <v>499</v>
      </c>
    </row>
    <row r="4" spans="1:7" ht="30" customHeight="1">
      <c r="A4" s="1">
        <v>1</v>
      </c>
      <c r="B4" s="5" t="s">
        <v>43</v>
      </c>
      <c r="C4" s="2" t="s">
        <v>39</v>
      </c>
      <c r="D4" s="3" t="s">
        <v>41</v>
      </c>
      <c r="E4" s="4" t="s">
        <v>44</v>
      </c>
      <c r="F4" s="5" t="s">
        <v>444</v>
      </c>
      <c r="G4" s="16" t="s">
        <v>500</v>
      </c>
    </row>
    <row r="5" spans="1:7" ht="30" customHeight="1">
      <c r="A5" s="1">
        <v>2</v>
      </c>
      <c r="B5" s="5" t="s">
        <v>446</v>
      </c>
      <c r="C5" s="2" t="s">
        <v>65</v>
      </c>
      <c r="D5" s="3" t="s">
        <v>69</v>
      </c>
      <c r="E5" s="4" t="s">
        <v>72</v>
      </c>
      <c r="F5" s="5" t="s">
        <v>444</v>
      </c>
      <c r="G5" s="16" t="s">
        <v>501</v>
      </c>
    </row>
    <row r="6" spans="1:7" ht="30" customHeight="1">
      <c r="A6" s="1">
        <v>3</v>
      </c>
      <c r="B6" s="5" t="s">
        <v>166</v>
      </c>
      <c r="C6" s="2" t="s">
        <v>162</v>
      </c>
      <c r="D6" s="3" t="s">
        <v>164</v>
      </c>
      <c r="E6" s="4" t="s">
        <v>167</v>
      </c>
      <c r="F6" s="5" t="s">
        <v>444</v>
      </c>
      <c r="G6" s="16" t="s">
        <v>502</v>
      </c>
    </row>
    <row r="7" spans="1:7" ht="30" customHeight="1">
      <c r="A7" s="1">
        <v>4</v>
      </c>
      <c r="B7" s="5" t="s">
        <v>175</v>
      </c>
      <c r="C7" s="2" t="s">
        <v>172</v>
      </c>
      <c r="D7" s="3" t="s">
        <v>173</v>
      </c>
      <c r="E7" s="4" t="s">
        <v>167</v>
      </c>
      <c r="F7" s="5" t="s">
        <v>444</v>
      </c>
      <c r="G7" s="16" t="s">
        <v>503</v>
      </c>
    </row>
    <row r="8" spans="1:7" ht="30" customHeight="1">
      <c r="A8" s="1">
        <v>5</v>
      </c>
      <c r="B8" s="5" t="s">
        <v>180</v>
      </c>
      <c r="C8" s="2" t="s">
        <v>176</v>
      </c>
      <c r="D8" s="3" t="s">
        <v>178</v>
      </c>
      <c r="E8" s="4" t="s">
        <v>181</v>
      </c>
      <c r="F8" s="5" t="s">
        <v>444</v>
      </c>
      <c r="G8" s="16" t="s">
        <v>504</v>
      </c>
    </row>
    <row r="9" spans="1:7" ht="30" customHeight="1">
      <c r="A9" s="1">
        <v>6</v>
      </c>
      <c r="B9" s="5" t="s">
        <v>185</v>
      </c>
      <c r="C9" s="2" t="s">
        <v>182</v>
      </c>
      <c r="D9" s="3" t="s">
        <v>184</v>
      </c>
      <c r="E9" s="4" t="s">
        <v>186</v>
      </c>
      <c r="F9" s="5" t="s">
        <v>444</v>
      </c>
      <c r="G9" s="16" t="s">
        <v>505</v>
      </c>
    </row>
    <row r="10" spans="1:7" ht="30" customHeight="1">
      <c r="A10" s="1">
        <v>7</v>
      </c>
      <c r="B10" s="5" t="s">
        <v>188</v>
      </c>
      <c r="C10" s="2" t="s">
        <v>182</v>
      </c>
      <c r="D10" s="3" t="s">
        <v>187</v>
      </c>
      <c r="E10" s="4" t="s">
        <v>186</v>
      </c>
      <c r="F10" s="5" t="s">
        <v>444</v>
      </c>
      <c r="G10" s="16" t="s">
        <v>506</v>
      </c>
    </row>
    <row r="11" spans="1:7" ht="30" customHeight="1">
      <c r="A11" s="1">
        <v>8</v>
      </c>
      <c r="B11" s="5" t="s">
        <v>233</v>
      </c>
      <c r="C11" s="2" t="s">
        <v>230</v>
      </c>
      <c r="D11" s="3" t="s">
        <v>231</v>
      </c>
      <c r="E11" s="4" t="s">
        <v>234</v>
      </c>
      <c r="F11" s="5" t="s">
        <v>444</v>
      </c>
      <c r="G11" s="16" t="s">
        <v>507</v>
      </c>
    </row>
    <row r="12" spans="1:7" ht="30" customHeight="1">
      <c r="A12" s="1">
        <v>9</v>
      </c>
      <c r="B12" s="5" t="s">
        <v>237</v>
      </c>
      <c r="C12" s="2" t="s">
        <v>568</v>
      </c>
      <c r="D12" s="3" t="s">
        <v>235</v>
      </c>
      <c r="E12" s="4" t="s">
        <v>234</v>
      </c>
      <c r="F12" s="5" t="s">
        <v>444</v>
      </c>
      <c r="G12" s="16" t="s">
        <v>500</v>
      </c>
    </row>
    <row r="13" spans="1:7" ht="30" customHeight="1">
      <c r="A13" s="1">
        <v>10</v>
      </c>
      <c r="B13" s="5" t="s">
        <v>409</v>
      </c>
      <c r="C13" s="2" t="s">
        <v>405</v>
      </c>
      <c r="D13" s="3" t="s">
        <v>407</v>
      </c>
      <c r="E13" s="4" t="s">
        <v>428</v>
      </c>
      <c r="F13" s="5" t="s">
        <v>445</v>
      </c>
      <c r="G13" s="16" t="s">
        <v>503</v>
      </c>
    </row>
    <row r="14" spans="1:7" ht="30" customHeight="1">
      <c r="A14" s="1">
        <v>11</v>
      </c>
      <c r="B14" s="5" t="s">
        <v>427</v>
      </c>
      <c r="C14" s="2" t="s">
        <v>567</v>
      </c>
      <c r="D14" s="3" t="s">
        <v>426</v>
      </c>
      <c r="E14" s="4" t="s">
        <v>428</v>
      </c>
      <c r="F14" s="5" t="s">
        <v>445</v>
      </c>
      <c r="G14" s="16" t="s">
        <v>503</v>
      </c>
    </row>
  </sheetData>
  <sheetProtection password="C71F" sheet="1" objects="1" scenarios="1"/>
  <sortState ref="A6:H16">
    <sortCondition ref="B5:B16"/>
  </sortState>
  <mergeCells count="2">
    <mergeCell ref="A1:B1"/>
    <mergeCell ref="A2:G2"/>
  </mergeCells>
  <phoneticPr fontId="5" type="noConversion"/>
  <pageMargins left="0.70866141732283472" right="0.55118110236220474" top="0.74803149606299213" bottom="0.82" header="0.31496062992125984" footer="0.59055118110236227"/>
  <pageSetup paperSize="9" firstPageNumber="21" orientation="landscape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附件一</vt:lpstr>
      <vt:lpstr>附件二</vt:lpstr>
      <vt:lpstr>附件三</vt:lpstr>
      <vt:lpstr>附件二!Print_Titles</vt:lpstr>
      <vt:lpstr>附件一!Print_Titles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微软用户</cp:lastModifiedBy>
  <cp:lastPrinted>2017-12-30T09:27:59Z</cp:lastPrinted>
  <dcterms:created xsi:type="dcterms:W3CDTF">2017-11-23T07:32:00Z</dcterms:created>
  <dcterms:modified xsi:type="dcterms:W3CDTF">2017-12-30T09:28:04Z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